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2010 Mart" sheetId="1" r:id="rId1"/>
    <sheet name="2010 Haziran" sheetId="2" r:id="rId2"/>
    <sheet name="2010 Eylül" sheetId="3" r:id="rId3"/>
    <sheet name="2010 Aralık" sheetId="4" r:id="rId4"/>
  </sheets>
  <definedNames>
    <definedName name="_xlnm.Print_Area" localSheetId="0">'2010 Mart'!$A$1:$I$34</definedName>
  </definedNames>
  <calcPr fullCalcOnLoad="1"/>
</workbook>
</file>

<file path=xl/sharedStrings.xml><?xml version="1.0" encoding="utf-8"?>
<sst xmlns="http://schemas.openxmlformats.org/spreadsheetml/2006/main" count="188" uniqueCount="50">
  <si>
    <t>KAMU SEKTÖRÜ İSTİHDAM SAYILARI(1)</t>
  </si>
  <si>
    <t>YILI:</t>
  </si>
  <si>
    <t>DÖNEMİ(2):</t>
  </si>
  <si>
    <t>(3)</t>
  </si>
  <si>
    <t>BÜTÇE TÜRÜ</t>
  </si>
  <si>
    <t>KADROLU PERSONEL</t>
  </si>
  <si>
    <t xml:space="preserve"> İŞÇİ</t>
  </si>
  <si>
    <t>GEÇİCİ PERSONEL</t>
  </si>
  <si>
    <t>DİĞER</t>
  </si>
  <si>
    <t>TOPLAM</t>
  </si>
  <si>
    <t>SÜREKLİ İŞÇİ</t>
  </si>
  <si>
    <t>GEÇİCİ İŞÇİ(7)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</si>
  <si>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</si>
  <si>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</si>
  <si>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</si>
  <si>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</si>
  <si>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</si>
  <si>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</si>
  <si>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</si>
  <si>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190 SAYILI K.H.K. KAPSAMINDA YER ALAN 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</si>
  <si>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</si>
  <si>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</si>
  <si>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</si>
  <si>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</si>
  <si>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</si>
  <si>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</si>
  <si>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</si>
  <si>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</si>
  <si>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>B.İ.T.LER (BELEDİYE İKTİSADİ TEŞEKKÜLLERİ)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</si>
  <si>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</si>
  <si>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</si>
  <si>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</si>
  <si>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</si>
  <si>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</si>
  <si>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</si>
  <si>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Maliye Bakanlığı, 2.Bölüm Hazine Müsteşarlığı, 3.Bölüm İçişleri Bakanlığı verileri esas alınarak doldurulmuştur.</t>
  </si>
  <si>
    <t>4-</t>
  </si>
  <si>
    <t xml:space="preserve">Özelleştirme programında yer alan kuruluşlardan, sermayesinin %50'den fazlası devlete ait olanları kapsamaktadır. </t>
  </si>
  <si>
    <t>5-</t>
  </si>
  <si>
    <t>Kamu bankaları Ziraat Bankası, Halkbank, Eximbank ve Kalkınma Bankası'ndan oluşmaktadır.</t>
  </si>
  <si>
    <t>6-</t>
  </si>
  <si>
    <t>Özel Kanunu bulunan kuruluşlar sermayesinin tamamı Hazine'ye ait olan TRT ve TÜRKSAT A.Ş.'dir.</t>
  </si>
  <si>
    <t>7-</t>
  </si>
  <si>
    <t>8-</t>
  </si>
  <si>
    <t>SÖZLEŞMELİ PERSONEL    (8)</t>
  </si>
  <si>
    <t>Üniversitelerde sağlık kültür ve spor hizmet alanları için giderleri özgelirden karşılanmak üzere istihdam edilen personel sayıları özel bütçede gösterilmiştir.</t>
  </si>
  <si>
    <t>Bölüm 1'e ilişkin sözleşmeli personel sayılarına, kadro karşılığı sözleşmeli personel sayıları dahil olup söz konusu personel kadrolu personel bilgilerinde de gösterilmiştir. Bu kapsamda çalışan personel sayısı 11.364'tür.</t>
  </si>
  <si>
    <t>Bölüm 1'e ilişkin sözleşmeli personel sayılarına, kadro karşılığı sözleşmeli personel sayıları dahil olup söz konusu personel kadrolu personel bilgilerinde de gösterilmiştir. Bu kapsamda çalışan personel sayısı 11.685'tir.</t>
  </si>
  <si>
    <t>Bölüm 1'e ilişkin sözleşmeli personel sayılarına, kadro karşılığı sözleşmeli personel sayıları dahil olup söz konusu personel kadrolu personel bilgilerinde de gösterilmiştir. Bu kapsamda çalışan personel sayısı 11.866'dır.</t>
  </si>
  <si>
    <t>Bölüm 1'e ilişkin sözleşmeli personel sayılarına, kadro karşılığı sözleşmeli personel sayıları dahil olup söz konusu personel kadrolu personel bilgilerinde de gösterilmiştir. Bu kapsamda çalışan personel sayısı 11.985'tir.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</si>
</sst>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53" applyNumberFormat="1" applyFont="1" applyBorder="1" applyAlignment="1" applyProtection="1">
      <alignment/>
      <protection/>
    </xf>
    <xf numFmtId="3" fontId="5" fillId="0" borderId="12" xfId="53" applyNumberFormat="1" applyFont="1" applyBorder="1" applyAlignment="1" applyProtection="1">
      <alignment/>
      <protection/>
    </xf>
    <xf numFmtId="0" fontId="5" fillId="0" borderId="13" xfId="0" applyFont="1" applyBorder="1" applyAlignment="1">
      <alignment/>
    </xf>
    <xf numFmtId="3" fontId="5" fillId="0" borderId="13" xfId="53" applyNumberFormat="1" applyFont="1" applyBorder="1" applyAlignment="1" applyProtection="1">
      <alignment/>
      <protection/>
    </xf>
    <xf numFmtId="3" fontId="5" fillId="0" borderId="10" xfId="53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53" applyNumberFormat="1" applyFont="1" applyBorder="1" applyAlignment="1" applyProtection="1">
      <alignment/>
      <protection/>
    </xf>
    <xf numFmtId="3" fontId="1" fillId="0" borderId="12" xfId="53" applyNumberFormat="1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3" fontId="1" fillId="0" borderId="13" xfId="53" applyNumberFormat="1" applyFont="1" applyBorder="1" applyAlignment="1" applyProtection="1">
      <alignment/>
      <protection/>
    </xf>
    <xf numFmtId="3" fontId="1" fillId="0" borderId="10" xfId="53" applyNumberFormat="1" applyFont="1" applyBorder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B9" sqref="B9"/>
    </sheetView>
  </sheetViews>
  <sheetFormatPr defaultColWidth="9.00390625" defaultRowHeight="15" customHeight="1"/>
  <cols>
    <col min="1" max="1" width="12.125" style="3" customWidth="1"/>
    <col min="2" max="2" width="93.75390625" style="3" customWidth="1"/>
    <col min="3" max="3" width="25.75390625" style="3" customWidth="1"/>
    <col min="4" max="4" width="28.75390625" style="3" customWidth="1"/>
    <col min="5" max="9" width="25.75390625" style="3" customWidth="1"/>
    <col min="10" max="16384" width="9.125" style="3" customWidth="1"/>
  </cols>
  <sheetData>
    <row r="1" spans="2:9" s="1" customFormat="1" ht="15" customHeight="1">
      <c r="B1" s="27"/>
      <c r="C1" s="27"/>
      <c r="D1" s="27"/>
      <c r="E1" s="27"/>
      <c r="F1" s="27"/>
      <c r="G1" s="27"/>
      <c r="H1" s="27"/>
      <c r="I1" s="27"/>
    </row>
    <row r="2" spans="2:9" s="1" customFormat="1" ht="15" customHeight="1">
      <c r="B2" s="28" t="s">
        <v>0</v>
      </c>
      <c r="C2" s="28"/>
      <c r="D2" s="28"/>
      <c r="E2" s="28"/>
      <c r="F2" s="28"/>
      <c r="G2" s="28"/>
      <c r="H2" s="28"/>
      <c r="I2" s="28"/>
    </row>
    <row r="3" spans="1:9" s="1" customFormat="1" ht="15" customHeight="1">
      <c r="A3" s="2" t="s">
        <v>1</v>
      </c>
      <c r="B3" s="21">
        <v>2010</v>
      </c>
      <c r="C3" s="2"/>
      <c r="D3" s="2"/>
      <c r="E3" s="2"/>
      <c r="F3" s="2"/>
      <c r="G3" s="2"/>
      <c r="H3" s="2"/>
      <c r="I3" s="2"/>
    </row>
    <row r="4" spans="1:9" s="1" customFormat="1" ht="15" customHeight="1">
      <c r="A4" s="2" t="s">
        <v>2</v>
      </c>
      <c r="B4" s="21">
        <v>1</v>
      </c>
      <c r="C4" s="2"/>
      <c r="D4" s="2"/>
      <c r="E4" s="2"/>
      <c r="F4" s="2"/>
      <c r="G4" s="2"/>
      <c r="H4" s="2"/>
      <c r="I4" s="2"/>
    </row>
    <row r="5" s="1" customFormat="1" ht="15" customHeight="1" thickBot="1"/>
    <row r="6" spans="1:9" s="1" customFormat="1" ht="25.5" customHeight="1" thickBot="1" thickTop="1">
      <c r="A6" s="29" t="s">
        <v>3</v>
      </c>
      <c r="B6" s="22" t="s">
        <v>4</v>
      </c>
      <c r="C6" s="22" t="s">
        <v>5</v>
      </c>
      <c r="D6" s="24" t="s">
        <v>44</v>
      </c>
      <c r="E6" s="31" t="s">
        <v>6</v>
      </c>
      <c r="F6" s="32"/>
      <c r="G6" s="22" t="s">
        <v>7</v>
      </c>
      <c r="H6" s="22" t="s">
        <v>8</v>
      </c>
      <c r="I6" s="22" t="s">
        <v>9</v>
      </c>
    </row>
    <row r="7" spans="1:9" s="1" customFormat="1" ht="25.5" customHeight="1" thickBot="1" thickTop="1">
      <c r="A7" s="30"/>
      <c r="B7" s="23"/>
      <c r="C7" s="23"/>
      <c r="D7" s="26"/>
      <c r="E7" s="7" t="s">
        <v>10</v>
      </c>
      <c r="F7" s="7" t="s">
        <v>11</v>
      </c>
      <c r="G7" s="23"/>
      <c r="H7" s="23"/>
      <c r="I7" s="23"/>
    </row>
    <row r="8" spans="1:9" s="1" customFormat="1" ht="25.5" customHeight="1" thickTop="1">
      <c r="A8" s="24" t="s">
        <v>12</v>
      </c>
      <c r="B8" s="8" t="s">
        <v>13</v>
      </c>
      <c r="C8" s="9">
        <v>1748118</v>
      </c>
      <c r="D8" s="9">
        <v>146831</v>
      </c>
      <c r="E8" s="9">
        <v>68474</v>
      </c>
      <c r="F8" s="9">
        <v>350</v>
      </c>
      <c r="G8" s="9">
        <v>16852</v>
      </c>
      <c r="H8" s="9">
        <v>103000</v>
      </c>
      <c r="I8" s="9">
        <f aca="true" t="shared" si="0" ref="I8:I14">SUM(C8:H8)</f>
        <v>2083625</v>
      </c>
    </row>
    <row r="9" spans="1:9" s="1" customFormat="1" ht="25.5" customHeight="1">
      <c r="A9" s="25"/>
      <c r="B9" s="10" t="s">
        <v>14</v>
      </c>
      <c r="C9" s="11">
        <v>167283</v>
      </c>
      <c r="D9" s="11">
        <v>5069</v>
      </c>
      <c r="E9" s="11">
        <v>3034</v>
      </c>
      <c r="F9" s="11">
        <v>244</v>
      </c>
      <c r="G9" s="11">
        <v>42</v>
      </c>
      <c r="H9" s="11">
        <v>0</v>
      </c>
      <c r="I9" s="11">
        <f t="shared" si="0"/>
        <v>175672</v>
      </c>
    </row>
    <row r="10" spans="1:9" s="1" customFormat="1" ht="25.5" customHeight="1">
      <c r="A10" s="25"/>
      <c r="B10" s="10" t="s">
        <v>15</v>
      </c>
      <c r="C10" s="11">
        <v>32586</v>
      </c>
      <c r="D10" s="11">
        <v>8602</v>
      </c>
      <c r="E10" s="11">
        <v>12346</v>
      </c>
      <c r="F10" s="11">
        <v>2951</v>
      </c>
      <c r="G10" s="11">
        <v>10</v>
      </c>
      <c r="H10" s="11">
        <v>0</v>
      </c>
      <c r="I10" s="11">
        <f t="shared" si="0"/>
        <v>56495</v>
      </c>
    </row>
    <row r="11" spans="1:9" s="1" customFormat="1" ht="25.5" customHeight="1">
      <c r="A11" s="25"/>
      <c r="B11" s="10" t="s">
        <v>16</v>
      </c>
      <c r="C11" s="11">
        <v>3006</v>
      </c>
      <c r="D11" s="11">
        <v>2382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5388</v>
      </c>
    </row>
    <row r="12" spans="1:9" s="1" customFormat="1" ht="25.5" customHeight="1">
      <c r="A12" s="25"/>
      <c r="B12" s="10" t="s">
        <v>17</v>
      </c>
      <c r="C12" s="11">
        <v>26380</v>
      </c>
      <c r="D12" s="11">
        <v>926</v>
      </c>
      <c r="E12" s="11">
        <v>175</v>
      </c>
      <c r="F12" s="11">
        <v>0</v>
      </c>
      <c r="G12" s="11">
        <v>0</v>
      </c>
      <c r="H12" s="11">
        <v>0</v>
      </c>
      <c r="I12" s="11">
        <f t="shared" si="0"/>
        <v>27481</v>
      </c>
    </row>
    <row r="13" spans="1:9" s="1" customFormat="1" ht="25.5" customHeight="1">
      <c r="A13" s="25"/>
      <c r="B13" s="10" t="s">
        <v>18</v>
      </c>
      <c r="C13" s="11">
        <v>7494</v>
      </c>
      <c r="D13" s="11">
        <v>36291</v>
      </c>
      <c r="E13" s="11">
        <v>9569</v>
      </c>
      <c r="F13" s="11">
        <v>1407</v>
      </c>
      <c r="G13" s="11">
        <v>0</v>
      </c>
      <c r="H13" s="11">
        <v>0</v>
      </c>
      <c r="I13" s="11">
        <f t="shared" si="0"/>
        <v>54761</v>
      </c>
    </row>
    <row r="14" spans="1:9" s="1" customFormat="1" ht="25.5" customHeight="1" thickBot="1">
      <c r="A14" s="25"/>
      <c r="B14" s="10" t="s">
        <v>19</v>
      </c>
      <c r="C14" s="12">
        <v>4525</v>
      </c>
      <c r="D14" s="12">
        <v>581</v>
      </c>
      <c r="E14" s="12">
        <v>1504</v>
      </c>
      <c r="F14" s="12">
        <v>109</v>
      </c>
      <c r="G14" s="12">
        <v>0</v>
      </c>
      <c r="H14" s="12">
        <v>0</v>
      </c>
      <c r="I14" s="12">
        <f t="shared" si="0"/>
        <v>6719</v>
      </c>
    </row>
    <row r="15" spans="1:9" s="1" customFormat="1" ht="25.5" customHeight="1" thickBot="1" thickTop="1">
      <c r="A15" s="13"/>
      <c r="B15" s="14"/>
      <c r="C15" s="15">
        <f>C8+C9+C10+C11+C12+C13+C14</f>
        <v>1989392</v>
      </c>
      <c r="D15" s="15">
        <f>D8+D9+D10+D11+D12+D13+D14</f>
        <v>200682</v>
      </c>
      <c r="E15" s="15">
        <f>E8+E9+E10+E11+E12+E13+E14</f>
        <v>95102</v>
      </c>
      <c r="F15" s="15">
        <f>F8+F9+F10+F11+F12+F13+F14</f>
        <v>5061</v>
      </c>
      <c r="G15" s="15">
        <f>G8+G9+G10+G12+G11+G13+G14</f>
        <v>16904</v>
      </c>
      <c r="H15" s="15">
        <v>103000</v>
      </c>
      <c r="I15" s="15">
        <f>SUM(I8:I14)</f>
        <v>2410141</v>
      </c>
    </row>
    <row r="16" spans="1:9" s="1" customFormat="1" ht="25.5" customHeight="1" thickTop="1">
      <c r="A16" s="24" t="s">
        <v>20</v>
      </c>
      <c r="B16" s="8" t="s">
        <v>21</v>
      </c>
      <c r="C16" s="16">
        <v>5239</v>
      </c>
      <c r="D16" s="16">
        <v>70271</v>
      </c>
      <c r="E16" s="16">
        <v>69254</v>
      </c>
      <c r="F16" s="16">
        <v>1319</v>
      </c>
      <c r="G16" s="16">
        <v>0</v>
      </c>
      <c r="H16" s="16">
        <v>0</v>
      </c>
      <c r="I16" s="16">
        <f>SUM(C16:H16)</f>
        <v>146083</v>
      </c>
    </row>
    <row r="17" spans="1:9" s="1" customFormat="1" ht="25.5" customHeight="1">
      <c r="A17" s="25"/>
      <c r="B17" s="10" t="s">
        <v>22</v>
      </c>
      <c r="C17" s="17">
        <v>1172</v>
      </c>
      <c r="D17" s="17">
        <v>9176</v>
      </c>
      <c r="E17" s="17">
        <v>26482</v>
      </c>
      <c r="F17" s="17">
        <v>1342</v>
      </c>
      <c r="G17" s="17">
        <v>0</v>
      </c>
      <c r="H17" s="17">
        <v>0</v>
      </c>
      <c r="I17" s="17">
        <f>SUM(C17:H17)</f>
        <v>38172</v>
      </c>
    </row>
    <row r="18" spans="1:9" s="1" customFormat="1" ht="25.5" customHeight="1">
      <c r="A18" s="25"/>
      <c r="B18" s="10" t="s">
        <v>23</v>
      </c>
      <c r="C18" s="17">
        <v>0</v>
      </c>
      <c r="D18" s="17">
        <v>733</v>
      </c>
      <c r="E18" s="17">
        <v>35705</v>
      </c>
      <c r="F18" s="17">
        <v>1284</v>
      </c>
      <c r="G18" s="17">
        <v>0</v>
      </c>
      <c r="H18" s="17">
        <v>0</v>
      </c>
      <c r="I18" s="17">
        <f>SUM(C18:H18)</f>
        <v>37722</v>
      </c>
    </row>
    <row r="19" spans="1:9" s="1" customFormat="1" ht="25.5" customHeight="1" thickBot="1">
      <c r="A19" s="26"/>
      <c r="B19" s="18" t="s">
        <v>24</v>
      </c>
      <c r="C19" s="19">
        <v>6494</v>
      </c>
      <c r="D19" s="19">
        <v>835</v>
      </c>
      <c r="E19" s="19">
        <v>501</v>
      </c>
      <c r="F19" s="19">
        <v>0</v>
      </c>
      <c r="G19" s="19">
        <v>0</v>
      </c>
      <c r="H19" s="19">
        <v>0</v>
      </c>
      <c r="I19" s="19">
        <f>SUM(C19:H19)</f>
        <v>7830</v>
      </c>
    </row>
    <row r="20" spans="1:9" s="1" customFormat="1" ht="25.5" customHeight="1" thickBot="1" thickTop="1">
      <c r="A20" s="13"/>
      <c r="B20" s="14"/>
      <c r="C20" s="20">
        <f>C16+C17+C18+C19</f>
        <v>12905</v>
      </c>
      <c r="D20" s="20">
        <f>D16+D17+D18+D19</f>
        <v>81015</v>
      </c>
      <c r="E20" s="20">
        <f>E16+E17+E18+E19</f>
        <v>131942</v>
      </c>
      <c r="F20" s="20">
        <f>F16+F17+F18+F19</f>
        <v>3945</v>
      </c>
      <c r="G20" s="20">
        <v>0</v>
      </c>
      <c r="H20" s="20">
        <v>0</v>
      </c>
      <c r="I20" s="20">
        <f>SUM(I16:I19)</f>
        <v>229807</v>
      </c>
    </row>
    <row r="21" spans="1:9" s="1" customFormat="1" ht="25.5" customHeight="1" thickTop="1">
      <c r="A21" s="25" t="s">
        <v>25</v>
      </c>
      <c r="B21" s="10" t="s">
        <v>26</v>
      </c>
      <c r="C21" s="11">
        <v>8220</v>
      </c>
      <c r="D21" s="11">
        <v>1125</v>
      </c>
      <c r="E21" s="11">
        <v>30974</v>
      </c>
      <c r="F21" s="11">
        <v>662</v>
      </c>
      <c r="G21" s="11">
        <v>0</v>
      </c>
      <c r="H21" s="11">
        <v>31</v>
      </c>
      <c r="I21" s="11">
        <f>SUM(C21:H21)</f>
        <v>41012</v>
      </c>
    </row>
    <row r="22" spans="1:9" s="1" customFormat="1" ht="25.5" customHeight="1">
      <c r="A22" s="25"/>
      <c r="B22" s="10" t="s">
        <v>27</v>
      </c>
      <c r="C22" s="11">
        <v>81067</v>
      </c>
      <c r="D22" s="11">
        <v>11210</v>
      </c>
      <c r="E22" s="11">
        <v>129422</v>
      </c>
      <c r="F22" s="11">
        <v>19825</v>
      </c>
      <c r="G22" s="11">
        <v>0</v>
      </c>
      <c r="H22" s="11">
        <v>1231</v>
      </c>
      <c r="I22" s="11">
        <f>SUM(C22:H22)</f>
        <v>242755</v>
      </c>
    </row>
    <row r="23" spans="1:9" s="1" customFormat="1" ht="25.5" customHeight="1" thickBot="1">
      <c r="A23" s="25"/>
      <c r="B23" s="10" t="s">
        <v>28</v>
      </c>
      <c r="C23" s="11">
        <v>8751</v>
      </c>
      <c r="D23" s="11">
        <v>53</v>
      </c>
      <c r="E23" s="11">
        <v>4584</v>
      </c>
      <c r="F23" s="11">
        <v>777</v>
      </c>
      <c r="G23" s="11">
        <v>0</v>
      </c>
      <c r="H23" s="11">
        <v>338</v>
      </c>
      <c r="I23" s="11">
        <f>SUM(C23:H23)</f>
        <v>14503</v>
      </c>
    </row>
    <row r="24" spans="1:9" s="1" customFormat="1" ht="25.5" customHeight="1" thickBot="1" thickTop="1">
      <c r="A24" s="13"/>
      <c r="B24" s="14"/>
      <c r="C24" s="15">
        <f>C21+C22+C23</f>
        <v>98038</v>
      </c>
      <c r="D24" s="15">
        <f>D21+D22+D23</f>
        <v>12388</v>
      </c>
      <c r="E24" s="15">
        <f>E21+E22+E23</f>
        <v>164980</v>
      </c>
      <c r="F24" s="15">
        <f>F21+F22+F23</f>
        <v>21264</v>
      </c>
      <c r="G24" s="15">
        <v>0</v>
      </c>
      <c r="H24" s="15">
        <f>H21+H22+H23</f>
        <v>1600</v>
      </c>
      <c r="I24" s="15">
        <f>SUM(I21:I23)</f>
        <v>298270</v>
      </c>
    </row>
    <row r="25" spans="1:9" s="1" customFormat="1" ht="25.5" customHeight="1" thickBot="1" thickTop="1">
      <c r="A25" s="14"/>
      <c r="B25" s="14" t="s">
        <v>29</v>
      </c>
      <c r="C25" s="15">
        <f aca="true" t="shared" si="1" ref="C25:H25">C15+C20+C24</f>
        <v>2100335</v>
      </c>
      <c r="D25" s="15">
        <f t="shared" si="1"/>
        <v>294085</v>
      </c>
      <c r="E25" s="15">
        <f t="shared" si="1"/>
        <v>392024</v>
      </c>
      <c r="F25" s="15">
        <f t="shared" si="1"/>
        <v>30270</v>
      </c>
      <c r="G25" s="15">
        <f t="shared" si="1"/>
        <v>16904</v>
      </c>
      <c r="H25" s="15">
        <f t="shared" si="1"/>
        <v>104600</v>
      </c>
      <c r="I25" s="15">
        <f>SUM(I24,I20,I15)</f>
        <v>2938218</v>
      </c>
    </row>
    <row r="26" ht="15" customHeight="1" thickTop="1">
      <c r="C26" s="6"/>
    </row>
    <row r="27" spans="1:2" ht="15" customHeight="1">
      <c r="A27" s="4" t="s">
        <v>30</v>
      </c>
      <c r="B27" s="3" t="s">
        <v>31</v>
      </c>
    </row>
    <row r="28" spans="1:2" ht="15" customHeight="1">
      <c r="A28" s="4" t="s">
        <v>32</v>
      </c>
      <c r="B28" s="3" t="s">
        <v>33</v>
      </c>
    </row>
    <row r="29" spans="1:2" ht="15" customHeight="1">
      <c r="A29" s="4" t="s">
        <v>34</v>
      </c>
      <c r="B29" s="3" t="s">
        <v>35</v>
      </c>
    </row>
    <row r="30" spans="1:2" ht="15" customHeight="1">
      <c r="A30" s="4" t="s">
        <v>36</v>
      </c>
      <c r="B30" s="3" t="s">
        <v>37</v>
      </c>
    </row>
    <row r="31" spans="1:2" ht="15" customHeight="1">
      <c r="A31" s="4" t="s">
        <v>38</v>
      </c>
      <c r="B31" s="3" t="s">
        <v>39</v>
      </c>
    </row>
    <row r="32" spans="1:2" ht="15" customHeight="1">
      <c r="A32" s="4" t="s">
        <v>40</v>
      </c>
      <c r="B32" s="3" t="s">
        <v>41</v>
      </c>
    </row>
    <row r="33" spans="1:2" ht="15" customHeight="1">
      <c r="A33" s="4" t="s">
        <v>42</v>
      </c>
      <c r="B33" s="3" t="s">
        <v>46</v>
      </c>
    </row>
    <row r="34" spans="1:2" ht="15" customHeight="1">
      <c r="A34" s="4" t="s">
        <v>43</v>
      </c>
      <c r="B34" s="3" t="s">
        <v>45</v>
      </c>
    </row>
    <row r="36" ht="15" customHeight="1">
      <c r="B36" s="5"/>
    </row>
  </sheetData>
  <sheetProtection/>
  <mergeCells count="13"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  <mergeCell ref="A8:A14"/>
    <mergeCell ref="A16:A19"/>
    <mergeCell ref="A21:A23"/>
  </mergeCells>
  <printOptions horizontalCentered="1"/>
  <pageMargins left="0.7480314960629921" right="0.7480314960629921" top="1.141732283464567" bottom="0.8661417322834646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1.625" style="3" customWidth="1"/>
    <col min="2" max="2" width="83.125" style="3" customWidth="1"/>
    <col min="3" max="3" width="22.625" style="3" customWidth="1"/>
    <col min="4" max="4" width="24.625" style="3" customWidth="1"/>
    <col min="5" max="9" width="20.75390625" style="3" customWidth="1"/>
    <col min="10" max="16384" width="9.125" style="3" customWidth="1"/>
  </cols>
  <sheetData>
    <row r="1" spans="2:9" s="1" customFormat="1" ht="15" customHeight="1">
      <c r="B1" s="27"/>
      <c r="C1" s="27"/>
      <c r="D1" s="27"/>
      <c r="E1" s="27"/>
      <c r="F1" s="27"/>
      <c r="G1" s="27"/>
      <c r="H1" s="27"/>
      <c r="I1" s="27"/>
    </row>
    <row r="2" spans="2:9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 t="s">
        <v>1</v>
      </c>
      <c r="B3" s="34">
        <v>2010</v>
      </c>
      <c r="C3" s="2"/>
      <c r="D3" s="2"/>
      <c r="E3" s="2"/>
      <c r="F3" s="2"/>
      <c r="G3" s="2"/>
      <c r="H3" s="2"/>
      <c r="I3" s="2"/>
    </row>
    <row r="4" spans="1:9" s="1" customFormat="1" ht="15" customHeight="1">
      <c r="A4" s="2" t="s">
        <v>2</v>
      </c>
      <c r="B4" s="34">
        <v>2</v>
      </c>
      <c r="C4" s="2"/>
      <c r="D4" s="2"/>
      <c r="E4" s="2"/>
      <c r="F4" s="2"/>
      <c r="G4" s="2"/>
      <c r="H4" s="2"/>
      <c r="I4" s="2"/>
    </row>
    <row r="5" s="1" customFormat="1" ht="15" customHeight="1" thickBot="1"/>
    <row r="6" spans="1:9" s="1" customFormat="1" ht="25.5" customHeight="1" thickBot="1" thickTop="1">
      <c r="A6" s="35" t="s">
        <v>3</v>
      </c>
      <c r="B6" s="36" t="s">
        <v>4</v>
      </c>
      <c r="C6" s="36" t="s">
        <v>5</v>
      </c>
      <c r="D6" s="37" t="s">
        <v>44</v>
      </c>
      <c r="E6" s="38" t="s">
        <v>6</v>
      </c>
      <c r="F6" s="39"/>
      <c r="G6" s="36" t="s">
        <v>7</v>
      </c>
      <c r="H6" s="36" t="s">
        <v>8</v>
      </c>
      <c r="I6" s="36" t="s">
        <v>9</v>
      </c>
    </row>
    <row r="7" spans="1:9" s="1" customFormat="1" ht="25.5" customHeight="1" thickBot="1" thickTop="1">
      <c r="A7" s="40"/>
      <c r="B7" s="41"/>
      <c r="C7" s="41"/>
      <c r="D7" s="42"/>
      <c r="E7" s="43" t="s">
        <v>10</v>
      </c>
      <c r="F7" s="43" t="s">
        <v>11</v>
      </c>
      <c r="G7" s="41"/>
      <c r="H7" s="41"/>
      <c r="I7" s="41"/>
    </row>
    <row r="8" spans="1:9" s="1" customFormat="1" ht="25.5" customHeight="1" thickTop="1">
      <c r="A8" s="37" t="s">
        <v>12</v>
      </c>
      <c r="B8" s="44" t="s">
        <v>13</v>
      </c>
      <c r="C8" s="45">
        <v>1753427</v>
      </c>
      <c r="D8" s="45">
        <v>143588</v>
      </c>
      <c r="E8" s="45">
        <v>67772</v>
      </c>
      <c r="F8" s="45">
        <v>343</v>
      </c>
      <c r="G8" s="45">
        <v>14728</v>
      </c>
      <c r="H8" s="45">
        <v>103000</v>
      </c>
      <c r="I8" s="45">
        <v>2082858</v>
      </c>
    </row>
    <row r="9" spans="1:9" s="1" customFormat="1" ht="25.5" customHeight="1">
      <c r="A9" s="46"/>
      <c r="B9" s="47" t="s">
        <v>14</v>
      </c>
      <c r="C9" s="48">
        <v>168788</v>
      </c>
      <c r="D9" s="48">
        <v>4937</v>
      </c>
      <c r="E9" s="48">
        <v>3011</v>
      </c>
      <c r="F9" s="48">
        <v>661</v>
      </c>
      <c r="G9" s="48">
        <v>99</v>
      </c>
      <c r="H9" s="48">
        <v>0</v>
      </c>
      <c r="I9" s="48">
        <v>177496</v>
      </c>
    </row>
    <row r="10" spans="1:9" s="1" customFormat="1" ht="25.5" customHeight="1">
      <c r="A10" s="46"/>
      <c r="B10" s="47" t="s">
        <v>15</v>
      </c>
      <c r="C10" s="48">
        <v>32695</v>
      </c>
      <c r="D10" s="48">
        <v>8609</v>
      </c>
      <c r="E10" s="48">
        <v>12352</v>
      </c>
      <c r="F10" s="48">
        <v>2261</v>
      </c>
      <c r="G10" s="48">
        <v>10</v>
      </c>
      <c r="H10" s="48">
        <v>0</v>
      </c>
      <c r="I10" s="48">
        <v>55927</v>
      </c>
    </row>
    <row r="11" spans="1:9" s="1" customFormat="1" ht="25.5" customHeight="1">
      <c r="A11" s="46"/>
      <c r="B11" s="47" t="s">
        <v>16</v>
      </c>
      <c r="C11" s="48">
        <v>3021</v>
      </c>
      <c r="D11" s="48">
        <v>2396</v>
      </c>
      <c r="E11" s="48">
        <v>0</v>
      </c>
      <c r="F11" s="48">
        <v>0</v>
      </c>
      <c r="G11" s="48">
        <v>0</v>
      </c>
      <c r="H11" s="48">
        <v>0</v>
      </c>
      <c r="I11" s="48">
        <v>5417</v>
      </c>
    </row>
    <row r="12" spans="1:9" s="1" customFormat="1" ht="25.5" customHeight="1">
      <c r="A12" s="46"/>
      <c r="B12" s="47" t="s">
        <v>17</v>
      </c>
      <c r="C12" s="48">
        <v>26337</v>
      </c>
      <c r="D12" s="48">
        <v>861</v>
      </c>
      <c r="E12" s="48">
        <v>174</v>
      </c>
      <c r="F12" s="48">
        <v>0</v>
      </c>
      <c r="G12" s="48">
        <v>0</v>
      </c>
      <c r="H12" s="48">
        <v>0</v>
      </c>
      <c r="I12" s="48">
        <v>27372</v>
      </c>
    </row>
    <row r="13" spans="1:9" s="1" customFormat="1" ht="25.5" customHeight="1">
      <c r="A13" s="46"/>
      <c r="B13" s="47" t="s">
        <v>18</v>
      </c>
      <c r="C13" s="48">
        <v>7412</v>
      </c>
      <c r="D13" s="48">
        <v>36455</v>
      </c>
      <c r="E13" s="48">
        <v>9472</v>
      </c>
      <c r="F13" s="48">
        <v>1396</v>
      </c>
      <c r="G13" s="48">
        <v>0</v>
      </c>
      <c r="H13" s="48">
        <v>0</v>
      </c>
      <c r="I13" s="48">
        <v>54735</v>
      </c>
    </row>
    <row r="14" spans="1:9" s="1" customFormat="1" ht="25.5" customHeight="1" thickBot="1">
      <c r="A14" s="46"/>
      <c r="B14" s="47" t="s">
        <v>19</v>
      </c>
      <c r="C14" s="49">
        <v>4447</v>
      </c>
      <c r="D14" s="49">
        <v>612</v>
      </c>
      <c r="E14" s="49">
        <v>1533</v>
      </c>
      <c r="F14" s="49">
        <v>109</v>
      </c>
      <c r="G14" s="49">
        <v>0</v>
      </c>
      <c r="H14" s="49">
        <v>0</v>
      </c>
      <c r="I14" s="49">
        <v>6701</v>
      </c>
    </row>
    <row r="15" spans="1:9" s="1" customFormat="1" ht="25.5" customHeight="1" thickBot="1" thickTop="1">
      <c r="A15" s="50"/>
      <c r="B15" s="51"/>
      <c r="C15" s="52">
        <v>1996127</v>
      </c>
      <c r="D15" s="52">
        <v>197458</v>
      </c>
      <c r="E15" s="52">
        <v>94314</v>
      </c>
      <c r="F15" s="52">
        <v>4770</v>
      </c>
      <c r="G15" s="52">
        <v>14837</v>
      </c>
      <c r="H15" s="52">
        <v>103000</v>
      </c>
      <c r="I15" s="52">
        <v>2410506</v>
      </c>
    </row>
    <row r="16" spans="1:9" s="1" customFormat="1" ht="25.5" customHeight="1" thickTop="1">
      <c r="A16" s="37" t="s">
        <v>20</v>
      </c>
      <c r="B16" s="44" t="s">
        <v>21</v>
      </c>
      <c r="C16" s="53">
        <v>5204</v>
      </c>
      <c r="D16" s="53">
        <v>70193</v>
      </c>
      <c r="E16" s="53">
        <v>69651</v>
      </c>
      <c r="F16" s="53">
        <v>10576</v>
      </c>
      <c r="G16" s="53">
        <v>0</v>
      </c>
      <c r="H16" s="53">
        <v>0</v>
      </c>
      <c r="I16" s="53">
        <v>155624</v>
      </c>
    </row>
    <row r="17" spans="1:9" s="1" customFormat="1" ht="25.5" customHeight="1">
      <c r="A17" s="46"/>
      <c r="B17" s="47" t="s">
        <v>22</v>
      </c>
      <c r="C17" s="54">
        <v>1114</v>
      </c>
      <c r="D17" s="54">
        <v>8543</v>
      </c>
      <c r="E17" s="54">
        <v>23807</v>
      </c>
      <c r="F17" s="54">
        <v>794</v>
      </c>
      <c r="G17" s="54">
        <v>0</v>
      </c>
      <c r="H17" s="54">
        <v>0</v>
      </c>
      <c r="I17" s="54">
        <v>34258</v>
      </c>
    </row>
    <row r="18" spans="1:9" s="1" customFormat="1" ht="25.5" customHeight="1">
      <c r="A18" s="46"/>
      <c r="B18" s="47" t="s">
        <v>23</v>
      </c>
      <c r="C18" s="54">
        <v>0</v>
      </c>
      <c r="D18" s="54">
        <v>732</v>
      </c>
      <c r="E18" s="54">
        <v>36255</v>
      </c>
      <c r="F18" s="54">
        <v>1255</v>
      </c>
      <c r="G18" s="54">
        <v>0</v>
      </c>
      <c r="H18" s="54">
        <v>0</v>
      </c>
      <c r="I18" s="54">
        <v>38242</v>
      </c>
    </row>
    <row r="19" spans="1:9" s="1" customFormat="1" ht="25.5" customHeight="1" thickBot="1">
      <c r="A19" s="42"/>
      <c r="B19" s="55" t="s">
        <v>24</v>
      </c>
      <c r="C19" s="56">
        <v>6641</v>
      </c>
      <c r="D19" s="56">
        <v>830</v>
      </c>
      <c r="E19" s="56">
        <v>550</v>
      </c>
      <c r="F19" s="56">
        <v>0</v>
      </c>
      <c r="G19" s="56">
        <v>0</v>
      </c>
      <c r="H19" s="56">
        <v>0</v>
      </c>
      <c r="I19" s="56">
        <v>8021</v>
      </c>
    </row>
    <row r="20" spans="1:9" s="1" customFormat="1" ht="25.5" customHeight="1" thickBot="1" thickTop="1">
      <c r="A20" s="50"/>
      <c r="B20" s="51"/>
      <c r="C20" s="57">
        <v>12959</v>
      </c>
      <c r="D20" s="57">
        <v>80298</v>
      </c>
      <c r="E20" s="57">
        <v>130263</v>
      </c>
      <c r="F20" s="57">
        <v>12625</v>
      </c>
      <c r="G20" s="57">
        <v>0</v>
      </c>
      <c r="H20" s="57">
        <v>0</v>
      </c>
      <c r="I20" s="57">
        <v>236145</v>
      </c>
    </row>
    <row r="21" spans="1:9" s="1" customFormat="1" ht="25.5" customHeight="1" thickTop="1">
      <c r="A21" s="46" t="s">
        <v>25</v>
      </c>
      <c r="B21" s="47" t="s">
        <v>26</v>
      </c>
      <c r="C21" s="48">
        <v>8024</v>
      </c>
      <c r="D21" s="48">
        <v>1388</v>
      </c>
      <c r="E21" s="48">
        <v>30312</v>
      </c>
      <c r="F21" s="48">
        <v>235</v>
      </c>
      <c r="G21" s="48">
        <v>0</v>
      </c>
      <c r="H21" s="48">
        <v>298</v>
      </c>
      <c r="I21" s="48">
        <v>40257</v>
      </c>
    </row>
    <row r="22" spans="1:9" s="1" customFormat="1" ht="25.5" customHeight="1">
      <c r="A22" s="46"/>
      <c r="B22" s="47" t="s">
        <v>27</v>
      </c>
      <c r="C22" s="48">
        <v>80944</v>
      </c>
      <c r="D22" s="48">
        <v>12023</v>
      </c>
      <c r="E22" s="48">
        <v>143834</v>
      </c>
      <c r="F22" s="48">
        <v>10184</v>
      </c>
      <c r="G22" s="48">
        <v>0</v>
      </c>
      <c r="H22" s="48">
        <v>2512</v>
      </c>
      <c r="I22" s="48">
        <v>249497</v>
      </c>
    </row>
    <row r="23" spans="1:9" s="1" customFormat="1" ht="25.5" customHeight="1" thickBot="1">
      <c r="A23" s="46"/>
      <c r="B23" s="47" t="s">
        <v>28</v>
      </c>
      <c r="C23" s="48">
        <v>9878</v>
      </c>
      <c r="D23" s="48">
        <v>137</v>
      </c>
      <c r="E23" s="48">
        <v>3794</v>
      </c>
      <c r="F23" s="48">
        <v>927</v>
      </c>
      <c r="G23" s="48">
        <v>0</v>
      </c>
      <c r="H23" s="48">
        <v>7802</v>
      </c>
      <c r="I23" s="48">
        <v>22538</v>
      </c>
    </row>
    <row r="24" spans="1:9" s="1" customFormat="1" ht="25.5" customHeight="1" thickBot="1" thickTop="1">
      <c r="A24" s="50"/>
      <c r="B24" s="51"/>
      <c r="C24" s="52">
        <v>98846</v>
      </c>
      <c r="D24" s="52">
        <v>13548</v>
      </c>
      <c r="E24" s="52">
        <v>177940</v>
      </c>
      <c r="F24" s="52">
        <v>11346</v>
      </c>
      <c r="G24" s="52">
        <v>0</v>
      </c>
      <c r="H24" s="52">
        <v>10612</v>
      </c>
      <c r="I24" s="52">
        <v>312292</v>
      </c>
    </row>
    <row r="25" spans="1:9" s="1" customFormat="1" ht="25.5" customHeight="1" thickBot="1" thickTop="1">
      <c r="A25" s="51"/>
      <c r="B25" s="51" t="s">
        <v>29</v>
      </c>
      <c r="C25" s="52">
        <v>2107932</v>
      </c>
      <c r="D25" s="52">
        <v>291304</v>
      </c>
      <c r="E25" s="52">
        <v>402517</v>
      </c>
      <c r="F25" s="52">
        <v>28741</v>
      </c>
      <c r="G25" s="52">
        <v>14837</v>
      </c>
      <c r="H25" s="52">
        <v>113612</v>
      </c>
      <c r="I25" s="52">
        <v>2958943</v>
      </c>
    </row>
    <row r="26" ht="15" customHeight="1" thickTop="1"/>
    <row r="27" spans="1:2" ht="15" customHeight="1">
      <c r="A27" s="4" t="s">
        <v>30</v>
      </c>
      <c r="B27" s="3" t="s">
        <v>31</v>
      </c>
    </row>
    <row r="28" spans="1:2" ht="15" customHeight="1">
      <c r="A28" s="4" t="s">
        <v>32</v>
      </c>
      <c r="B28" s="3" t="s">
        <v>33</v>
      </c>
    </row>
    <row r="29" spans="1:2" ht="15" customHeight="1">
      <c r="A29" s="4" t="s">
        <v>34</v>
      </c>
      <c r="B29" s="3" t="s">
        <v>35</v>
      </c>
    </row>
    <row r="30" spans="1:2" ht="15" customHeight="1">
      <c r="A30" s="4" t="s">
        <v>36</v>
      </c>
      <c r="B30" s="3" t="s">
        <v>37</v>
      </c>
    </row>
    <row r="31" spans="1:2" ht="15" customHeight="1">
      <c r="A31" s="4" t="s">
        <v>38</v>
      </c>
      <c r="B31" s="3" t="s">
        <v>39</v>
      </c>
    </row>
    <row r="32" spans="1:2" ht="15" customHeight="1">
      <c r="A32" s="4" t="s">
        <v>40</v>
      </c>
      <c r="B32" s="3" t="s">
        <v>41</v>
      </c>
    </row>
    <row r="33" spans="1:2" ht="15" customHeight="1">
      <c r="A33" s="4" t="s">
        <v>42</v>
      </c>
      <c r="B33" s="3" t="s">
        <v>47</v>
      </c>
    </row>
    <row r="34" spans="1:2" ht="15" customHeight="1">
      <c r="A34" s="4" t="s">
        <v>43</v>
      </c>
      <c r="B34" s="3" t="s">
        <v>45</v>
      </c>
    </row>
    <row r="35" ht="15" customHeight="1"/>
    <row r="36" ht="15" customHeight="1">
      <c r="B36" s="5"/>
    </row>
  </sheetData>
  <sheetProtection/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1.625" style="3" customWidth="1"/>
    <col min="2" max="2" width="83.125" style="3" customWidth="1"/>
    <col min="3" max="3" width="22.625" style="3" customWidth="1"/>
    <col min="4" max="4" width="24.625" style="3" customWidth="1"/>
    <col min="5" max="9" width="20.75390625" style="3" customWidth="1"/>
    <col min="10" max="16384" width="9.125" style="3" customWidth="1"/>
  </cols>
  <sheetData>
    <row r="1" spans="2:9" s="1" customFormat="1" ht="15" customHeight="1">
      <c r="B1" s="27"/>
      <c r="C1" s="27"/>
      <c r="D1" s="27"/>
      <c r="E1" s="27"/>
      <c r="F1" s="27"/>
      <c r="G1" s="27"/>
      <c r="H1" s="27"/>
      <c r="I1" s="27"/>
    </row>
    <row r="2" spans="2:9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 t="s">
        <v>1</v>
      </c>
      <c r="B3" s="34">
        <v>2010</v>
      </c>
      <c r="C3" s="2"/>
      <c r="D3" s="2"/>
      <c r="E3" s="2"/>
      <c r="F3" s="2"/>
      <c r="G3" s="2"/>
      <c r="H3" s="2"/>
      <c r="I3" s="2"/>
    </row>
    <row r="4" spans="1:9" s="1" customFormat="1" ht="15" customHeight="1">
      <c r="A4" s="2" t="s">
        <v>2</v>
      </c>
      <c r="B4" s="34">
        <v>3</v>
      </c>
      <c r="C4" s="2"/>
      <c r="D4" s="2"/>
      <c r="E4" s="2"/>
      <c r="F4" s="2"/>
      <c r="G4" s="2"/>
      <c r="H4" s="2"/>
      <c r="I4" s="2"/>
    </row>
    <row r="5" s="1" customFormat="1" ht="15" customHeight="1" thickBot="1"/>
    <row r="6" spans="1:9" s="1" customFormat="1" ht="25.5" customHeight="1" thickBot="1" thickTop="1">
      <c r="A6" s="35" t="s">
        <v>3</v>
      </c>
      <c r="B6" s="36" t="s">
        <v>4</v>
      </c>
      <c r="C6" s="36" t="s">
        <v>5</v>
      </c>
      <c r="D6" s="37" t="s">
        <v>44</v>
      </c>
      <c r="E6" s="38" t="s">
        <v>6</v>
      </c>
      <c r="F6" s="39"/>
      <c r="G6" s="36" t="s">
        <v>7</v>
      </c>
      <c r="H6" s="36" t="s">
        <v>8</v>
      </c>
      <c r="I6" s="36" t="s">
        <v>9</v>
      </c>
    </row>
    <row r="7" spans="1:9" s="1" customFormat="1" ht="25.5" customHeight="1" thickBot="1" thickTop="1">
      <c r="A7" s="40"/>
      <c r="B7" s="41"/>
      <c r="C7" s="41"/>
      <c r="D7" s="42"/>
      <c r="E7" s="43" t="s">
        <v>10</v>
      </c>
      <c r="F7" s="43" t="s">
        <v>11</v>
      </c>
      <c r="G7" s="41"/>
      <c r="H7" s="41"/>
      <c r="I7" s="41"/>
    </row>
    <row r="8" spans="1:9" s="1" customFormat="1" ht="25.5" customHeight="1" thickTop="1">
      <c r="A8" s="37" t="s">
        <v>12</v>
      </c>
      <c r="B8" s="44" t="s">
        <v>13</v>
      </c>
      <c r="C8" s="45">
        <v>1773840</v>
      </c>
      <c r="D8" s="45">
        <v>160740</v>
      </c>
      <c r="E8" s="45">
        <v>66639</v>
      </c>
      <c r="F8" s="45">
        <v>334</v>
      </c>
      <c r="G8" s="45">
        <v>16228</v>
      </c>
      <c r="H8" s="45">
        <v>103000</v>
      </c>
      <c r="I8" s="45">
        <f>SUM(C8:H8)</f>
        <v>2120781</v>
      </c>
    </row>
    <row r="9" spans="1:9" s="1" customFormat="1" ht="25.5" customHeight="1">
      <c r="A9" s="46"/>
      <c r="B9" s="47" t="s">
        <v>14</v>
      </c>
      <c r="C9" s="48">
        <v>171286</v>
      </c>
      <c r="D9" s="48">
        <v>5032</v>
      </c>
      <c r="E9" s="48">
        <v>2957</v>
      </c>
      <c r="F9" s="48">
        <v>644</v>
      </c>
      <c r="G9" s="48">
        <v>134</v>
      </c>
      <c r="H9" s="48">
        <v>0</v>
      </c>
      <c r="I9" s="48">
        <f aca="true" t="shared" si="0" ref="I9:I25">SUM(C9:H9)</f>
        <v>180053</v>
      </c>
    </row>
    <row r="10" spans="1:9" s="1" customFormat="1" ht="25.5" customHeight="1">
      <c r="A10" s="46"/>
      <c r="B10" s="47" t="s">
        <v>15</v>
      </c>
      <c r="C10" s="48">
        <v>32952</v>
      </c>
      <c r="D10" s="48">
        <v>8631</v>
      </c>
      <c r="E10" s="48">
        <v>12404</v>
      </c>
      <c r="F10" s="48">
        <v>3010</v>
      </c>
      <c r="G10" s="48">
        <v>10</v>
      </c>
      <c r="H10" s="48">
        <v>0</v>
      </c>
      <c r="I10" s="48">
        <f t="shared" si="0"/>
        <v>57007</v>
      </c>
    </row>
    <row r="11" spans="1:9" s="1" customFormat="1" ht="25.5" customHeight="1">
      <c r="A11" s="46"/>
      <c r="B11" s="47" t="s">
        <v>16</v>
      </c>
      <c r="C11" s="48">
        <v>2850</v>
      </c>
      <c r="D11" s="48">
        <v>2395</v>
      </c>
      <c r="E11" s="48">
        <v>0</v>
      </c>
      <c r="F11" s="48">
        <v>0</v>
      </c>
      <c r="G11" s="48">
        <v>0</v>
      </c>
      <c r="H11" s="48">
        <v>0</v>
      </c>
      <c r="I11" s="48">
        <f t="shared" si="0"/>
        <v>5245</v>
      </c>
    </row>
    <row r="12" spans="1:9" s="1" customFormat="1" ht="25.5" customHeight="1">
      <c r="A12" s="46"/>
      <c r="B12" s="47" t="s">
        <v>17</v>
      </c>
      <c r="C12" s="48">
        <v>26495</v>
      </c>
      <c r="D12" s="48">
        <v>659</v>
      </c>
      <c r="E12" s="48">
        <v>169</v>
      </c>
      <c r="F12" s="48">
        <v>0</v>
      </c>
      <c r="G12" s="48">
        <v>0</v>
      </c>
      <c r="H12" s="48">
        <v>0</v>
      </c>
      <c r="I12" s="48">
        <f t="shared" si="0"/>
        <v>27323</v>
      </c>
    </row>
    <row r="13" spans="1:9" s="1" customFormat="1" ht="25.5" customHeight="1">
      <c r="A13" s="46"/>
      <c r="B13" s="47" t="s">
        <v>18</v>
      </c>
      <c r="C13" s="48">
        <v>4206</v>
      </c>
      <c r="D13" s="48">
        <v>39007</v>
      </c>
      <c r="E13" s="48">
        <v>9340</v>
      </c>
      <c r="F13" s="48">
        <v>3139</v>
      </c>
      <c r="G13" s="48">
        <v>0</v>
      </c>
      <c r="H13" s="48">
        <v>0</v>
      </c>
      <c r="I13" s="48">
        <f t="shared" si="0"/>
        <v>55692</v>
      </c>
    </row>
    <row r="14" spans="1:9" s="1" customFormat="1" ht="25.5" customHeight="1" thickBot="1">
      <c r="A14" s="46"/>
      <c r="B14" s="47" t="s">
        <v>19</v>
      </c>
      <c r="C14" s="49">
        <v>4438</v>
      </c>
      <c r="D14" s="49">
        <v>631</v>
      </c>
      <c r="E14" s="49">
        <v>1509</v>
      </c>
      <c r="F14" s="49">
        <v>109</v>
      </c>
      <c r="G14" s="49">
        <v>0</v>
      </c>
      <c r="H14" s="49">
        <v>0</v>
      </c>
      <c r="I14" s="49">
        <f t="shared" si="0"/>
        <v>6687</v>
      </c>
    </row>
    <row r="15" spans="1:9" s="1" customFormat="1" ht="25.5" customHeight="1" thickBot="1" thickTop="1">
      <c r="A15" s="50"/>
      <c r="B15" s="51"/>
      <c r="C15" s="52">
        <f aca="true" t="shared" si="1" ref="C15:H15">SUM(C8:C14)</f>
        <v>2016067</v>
      </c>
      <c r="D15" s="52">
        <f t="shared" si="1"/>
        <v>217095</v>
      </c>
      <c r="E15" s="52">
        <f t="shared" si="1"/>
        <v>93018</v>
      </c>
      <c r="F15" s="52">
        <f t="shared" si="1"/>
        <v>7236</v>
      </c>
      <c r="G15" s="52">
        <f t="shared" si="1"/>
        <v>16372</v>
      </c>
      <c r="H15" s="52">
        <f t="shared" si="1"/>
        <v>103000</v>
      </c>
      <c r="I15" s="45">
        <f t="shared" si="0"/>
        <v>2452788</v>
      </c>
    </row>
    <row r="16" spans="1:9" s="1" customFormat="1" ht="25.5" customHeight="1" thickTop="1">
      <c r="A16" s="37" t="s">
        <v>20</v>
      </c>
      <c r="B16" s="44" t="s">
        <v>21</v>
      </c>
      <c r="C16" s="53">
        <v>5124</v>
      </c>
      <c r="D16" s="53">
        <v>69690</v>
      </c>
      <c r="E16" s="53">
        <v>67950</v>
      </c>
      <c r="F16" s="53">
        <v>10164</v>
      </c>
      <c r="G16" s="53">
        <v>0</v>
      </c>
      <c r="H16" s="53">
        <v>0</v>
      </c>
      <c r="I16" s="45">
        <f t="shared" si="0"/>
        <v>152928</v>
      </c>
    </row>
    <row r="17" spans="1:9" s="1" customFormat="1" ht="25.5" customHeight="1">
      <c r="A17" s="46"/>
      <c r="B17" s="47" t="s">
        <v>22</v>
      </c>
      <c r="C17" s="54">
        <v>979</v>
      </c>
      <c r="D17" s="54">
        <v>7341</v>
      </c>
      <c r="E17" s="54">
        <v>21528</v>
      </c>
      <c r="F17" s="54">
        <v>5523</v>
      </c>
      <c r="G17" s="54">
        <v>0</v>
      </c>
      <c r="H17" s="54">
        <v>0</v>
      </c>
      <c r="I17" s="48">
        <f t="shared" si="0"/>
        <v>35371</v>
      </c>
    </row>
    <row r="18" spans="1:9" s="1" customFormat="1" ht="25.5" customHeight="1">
      <c r="A18" s="46"/>
      <c r="B18" s="47" t="s">
        <v>23</v>
      </c>
      <c r="C18" s="54">
        <v>0</v>
      </c>
      <c r="D18" s="54">
        <v>724</v>
      </c>
      <c r="E18" s="54">
        <v>36539</v>
      </c>
      <c r="F18" s="54">
        <v>1367</v>
      </c>
      <c r="G18" s="54">
        <v>0</v>
      </c>
      <c r="H18" s="54">
        <v>0</v>
      </c>
      <c r="I18" s="48">
        <f t="shared" si="0"/>
        <v>38630</v>
      </c>
    </row>
    <row r="19" spans="1:9" s="1" customFormat="1" ht="25.5" customHeight="1" thickBot="1">
      <c r="A19" s="42"/>
      <c r="B19" s="55" t="s">
        <v>24</v>
      </c>
      <c r="C19" s="56">
        <v>6641</v>
      </c>
      <c r="D19" s="56">
        <v>833</v>
      </c>
      <c r="E19" s="56">
        <v>584</v>
      </c>
      <c r="F19" s="56">
        <v>0</v>
      </c>
      <c r="G19" s="56">
        <v>0</v>
      </c>
      <c r="H19" s="56">
        <v>0</v>
      </c>
      <c r="I19" s="49">
        <f t="shared" si="0"/>
        <v>8058</v>
      </c>
    </row>
    <row r="20" spans="1:9" s="1" customFormat="1" ht="25.5" customHeight="1" thickBot="1" thickTop="1">
      <c r="A20" s="50"/>
      <c r="B20" s="51"/>
      <c r="C20" s="57">
        <f aca="true" t="shared" si="2" ref="C20:H20">SUM(C16:C19)</f>
        <v>12744</v>
      </c>
      <c r="D20" s="57">
        <f t="shared" si="2"/>
        <v>78588</v>
      </c>
      <c r="E20" s="57">
        <f t="shared" si="2"/>
        <v>126601</v>
      </c>
      <c r="F20" s="57">
        <f t="shared" si="2"/>
        <v>17054</v>
      </c>
      <c r="G20" s="57">
        <f t="shared" si="2"/>
        <v>0</v>
      </c>
      <c r="H20" s="57">
        <f t="shared" si="2"/>
        <v>0</v>
      </c>
      <c r="I20" s="45">
        <f t="shared" si="0"/>
        <v>234987</v>
      </c>
    </row>
    <row r="21" spans="1:9" s="1" customFormat="1" ht="25.5" customHeight="1" thickTop="1">
      <c r="A21" s="46" t="s">
        <v>25</v>
      </c>
      <c r="B21" s="47" t="s">
        <v>26</v>
      </c>
      <c r="C21" s="48">
        <v>8098</v>
      </c>
      <c r="D21" s="48">
        <v>1395</v>
      </c>
      <c r="E21" s="48">
        <v>30117</v>
      </c>
      <c r="F21" s="48">
        <v>241</v>
      </c>
      <c r="G21" s="48">
        <v>0</v>
      </c>
      <c r="H21" s="48">
        <v>301</v>
      </c>
      <c r="I21" s="45">
        <f t="shared" si="0"/>
        <v>40152</v>
      </c>
    </row>
    <row r="22" spans="1:9" s="1" customFormat="1" ht="25.5" customHeight="1">
      <c r="A22" s="46"/>
      <c r="B22" s="47" t="s">
        <v>27</v>
      </c>
      <c r="C22" s="48">
        <v>81256</v>
      </c>
      <c r="D22" s="48">
        <v>11924</v>
      </c>
      <c r="E22" s="48">
        <v>142044</v>
      </c>
      <c r="F22" s="48">
        <v>9934</v>
      </c>
      <c r="G22" s="48">
        <v>0</v>
      </c>
      <c r="H22" s="48">
        <v>2222</v>
      </c>
      <c r="I22" s="48">
        <f t="shared" si="0"/>
        <v>247380</v>
      </c>
    </row>
    <row r="23" spans="1:9" s="1" customFormat="1" ht="25.5" customHeight="1" thickBot="1">
      <c r="A23" s="46"/>
      <c r="B23" s="47" t="s">
        <v>28</v>
      </c>
      <c r="C23" s="48">
        <v>10085</v>
      </c>
      <c r="D23" s="48">
        <v>143</v>
      </c>
      <c r="E23" s="48">
        <v>3836</v>
      </c>
      <c r="F23" s="48">
        <v>930</v>
      </c>
      <c r="G23" s="48">
        <v>0</v>
      </c>
      <c r="H23" s="48">
        <v>8105</v>
      </c>
      <c r="I23" s="49">
        <f t="shared" si="0"/>
        <v>23099</v>
      </c>
    </row>
    <row r="24" spans="1:9" s="1" customFormat="1" ht="25.5" customHeight="1" thickBot="1" thickTop="1">
      <c r="A24" s="50"/>
      <c r="B24" s="51"/>
      <c r="C24" s="52">
        <f aca="true" t="shared" si="3" ref="C24:H24">SUM(C21:C23)</f>
        <v>99439</v>
      </c>
      <c r="D24" s="52">
        <f t="shared" si="3"/>
        <v>13462</v>
      </c>
      <c r="E24" s="52">
        <f t="shared" si="3"/>
        <v>175997</v>
      </c>
      <c r="F24" s="52">
        <f t="shared" si="3"/>
        <v>11105</v>
      </c>
      <c r="G24" s="52">
        <f t="shared" si="3"/>
        <v>0</v>
      </c>
      <c r="H24" s="52">
        <f t="shared" si="3"/>
        <v>10628</v>
      </c>
      <c r="I24" s="45">
        <f t="shared" si="0"/>
        <v>310631</v>
      </c>
    </row>
    <row r="25" spans="1:9" s="1" customFormat="1" ht="25.5" customHeight="1" thickBot="1" thickTop="1">
      <c r="A25" s="51"/>
      <c r="B25" s="51" t="s">
        <v>29</v>
      </c>
      <c r="C25" s="52">
        <f aca="true" t="shared" si="4" ref="C25:H25">SUM(C24,C20,C15)</f>
        <v>2128250</v>
      </c>
      <c r="D25" s="52">
        <f t="shared" si="4"/>
        <v>309145</v>
      </c>
      <c r="E25" s="52">
        <f t="shared" si="4"/>
        <v>395616</v>
      </c>
      <c r="F25" s="52">
        <f t="shared" si="4"/>
        <v>35395</v>
      </c>
      <c r="G25" s="52">
        <f t="shared" si="4"/>
        <v>16372</v>
      </c>
      <c r="H25" s="52">
        <f t="shared" si="4"/>
        <v>113628</v>
      </c>
      <c r="I25" s="52">
        <f t="shared" si="0"/>
        <v>2998406</v>
      </c>
    </row>
    <row r="26" ht="15" customHeight="1" thickTop="1"/>
    <row r="27" spans="1:2" ht="15" customHeight="1">
      <c r="A27" s="4" t="s">
        <v>30</v>
      </c>
      <c r="B27" s="3" t="s">
        <v>31</v>
      </c>
    </row>
    <row r="28" spans="1:2" ht="15" customHeight="1">
      <c r="A28" s="4" t="s">
        <v>32</v>
      </c>
      <c r="B28" s="3" t="s">
        <v>33</v>
      </c>
    </row>
    <row r="29" spans="1:2" ht="15" customHeight="1">
      <c r="A29" s="4" t="s">
        <v>34</v>
      </c>
      <c r="B29" s="3" t="s">
        <v>35</v>
      </c>
    </row>
    <row r="30" spans="1:2" ht="15" customHeight="1">
      <c r="A30" s="4" t="s">
        <v>36</v>
      </c>
      <c r="B30" s="3" t="s">
        <v>37</v>
      </c>
    </row>
    <row r="31" spans="1:2" ht="15" customHeight="1">
      <c r="A31" s="4" t="s">
        <v>38</v>
      </c>
      <c r="B31" s="3" t="s">
        <v>39</v>
      </c>
    </row>
    <row r="32" spans="1:2" ht="15" customHeight="1">
      <c r="A32" s="4" t="s">
        <v>40</v>
      </c>
      <c r="B32" s="3" t="s">
        <v>41</v>
      </c>
    </row>
    <row r="33" spans="1:2" ht="15" customHeight="1">
      <c r="A33" s="4" t="s">
        <v>42</v>
      </c>
      <c r="B33" s="3" t="s">
        <v>48</v>
      </c>
    </row>
    <row r="34" spans="1:2" ht="15" customHeight="1">
      <c r="A34" s="4" t="s">
        <v>43</v>
      </c>
      <c r="B34" s="3" t="s">
        <v>45</v>
      </c>
    </row>
    <row r="35" ht="15" customHeight="1"/>
    <row r="36" ht="15" customHeight="1">
      <c r="B36" s="5"/>
    </row>
  </sheetData>
  <sheetProtection/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625" style="3" customWidth="1"/>
    <col min="2" max="2" width="83.125" style="3" customWidth="1"/>
    <col min="3" max="3" width="22.625" style="3" customWidth="1"/>
    <col min="4" max="4" width="24.625" style="3" customWidth="1"/>
    <col min="5" max="9" width="20.75390625" style="3" customWidth="1"/>
    <col min="10" max="16384" width="9.125" style="3" customWidth="1"/>
  </cols>
  <sheetData>
    <row r="1" spans="2:9" s="1" customFormat="1" ht="15" customHeight="1">
      <c r="B1" s="27"/>
      <c r="C1" s="27"/>
      <c r="D1" s="27"/>
      <c r="E1" s="27"/>
      <c r="F1" s="27"/>
      <c r="G1" s="27"/>
      <c r="H1" s="27"/>
      <c r="I1" s="27"/>
    </row>
    <row r="2" spans="2:9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</row>
    <row r="3" spans="1:9" s="1" customFormat="1" ht="15" customHeight="1">
      <c r="A3" s="2" t="s">
        <v>1</v>
      </c>
      <c r="B3" s="34">
        <v>2010</v>
      </c>
      <c r="C3" s="2"/>
      <c r="D3" s="2"/>
      <c r="E3" s="2"/>
      <c r="F3" s="2"/>
      <c r="G3" s="2"/>
      <c r="H3" s="2"/>
      <c r="I3" s="2"/>
    </row>
    <row r="4" spans="1:9" s="1" customFormat="1" ht="15" customHeight="1">
      <c r="A4" s="2" t="s">
        <v>2</v>
      </c>
      <c r="B4" s="34">
        <v>4</v>
      </c>
      <c r="C4" s="2"/>
      <c r="D4" s="2"/>
      <c r="E4" s="2"/>
      <c r="F4" s="2"/>
      <c r="G4" s="2"/>
      <c r="H4" s="2"/>
      <c r="I4" s="2"/>
    </row>
    <row r="5" s="1" customFormat="1" ht="15" customHeight="1" thickBot="1"/>
    <row r="6" spans="1:9" s="1" customFormat="1" ht="25.5" customHeight="1" thickBot="1" thickTop="1">
      <c r="A6" s="35" t="s">
        <v>3</v>
      </c>
      <c r="B6" s="36" t="s">
        <v>4</v>
      </c>
      <c r="C6" s="36" t="s">
        <v>5</v>
      </c>
      <c r="D6" s="37" t="s">
        <v>44</v>
      </c>
      <c r="E6" s="38" t="s">
        <v>6</v>
      </c>
      <c r="F6" s="39"/>
      <c r="G6" s="36" t="s">
        <v>7</v>
      </c>
      <c r="H6" s="36" t="s">
        <v>8</v>
      </c>
      <c r="I6" s="36" t="s">
        <v>9</v>
      </c>
    </row>
    <row r="7" spans="1:9" s="1" customFormat="1" ht="25.5" customHeight="1" thickBot="1" thickTop="1">
      <c r="A7" s="40"/>
      <c r="B7" s="41"/>
      <c r="C7" s="41"/>
      <c r="D7" s="42"/>
      <c r="E7" s="43" t="s">
        <v>10</v>
      </c>
      <c r="F7" s="43" t="s">
        <v>11</v>
      </c>
      <c r="G7" s="41"/>
      <c r="H7" s="41"/>
      <c r="I7" s="41"/>
    </row>
    <row r="8" spans="1:9" s="1" customFormat="1" ht="25.5" customHeight="1" thickTop="1">
      <c r="A8" s="37" t="s">
        <v>12</v>
      </c>
      <c r="B8" s="44" t="s">
        <v>13</v>
      </c>
      <c r="C8" s="45">
        <v>1804577</v>
      </c>
      <c r="D8" s="45">
        <v>150873</v>
      </c>
      <c r="E8" s="45">
        <v>67930</v>
      </c>
      <c r="F8" s="45">
        <v>320</v>
      </c>
      <c r="G8" s="45">
        <v>18007</v>
      </c>
      <c r="H8" s="45">
        <v>103000</v>
      </c>
      <c r="I8" s="45">
        <f aca="true" t="shared" si="0" ref="I8:I25">SUM(C8:H8)</f>
        <v>2144707</v>
      </c>
    </row>
    <row r="9" spans="1:9" s="1" customFormat="1" ht="25.5" customHeight="1">
      <c r="A9" s="46"/>
      <c r="B9" s="47" t="s">
        <v>14</v>
      </c>
      <c r="C9" s="48">
        <v>171628</v>
      </c>
      <c r="D9" s="48">
        <v>4996</v>
      </c>
      <c r="E9" s="48">
        <v>2968</v>
      </c>
      <c r="F9" s="48">
        <v>692</v>
      </c>
      <c r="G9" s="48">
        <v>465</v>
      </c>
      <c r="H9" s="48">
        <v>0</v>
      </c>
      <c r="I9" s="48">
        <f t="shared" si="0"/>
        <v>180749</v>
      </c>
    </row>
    <row r="10" spans="1:9" s="1" customFormat="1" ht="25.5" customHeight="1">
      <c r="A10" s="46"/>
      <c r="B10" s="47" t="s">
        <v>15</v>
      </c>
      <c r="C10" s="48">
        <v>32294</v>
      </c>
      <c r="D10" s="48">
        <v>8997</v>
      </c>
      <c r="E10" s="48">
        <v>12409</v>
      </c>
      <c r="F10" s="48">
        <v>2911</v>
      </c>
      <c r="G10" s="48">
        <v>9</v>
      </c>
      <c r="H10" s="48">
        <v>0</v>
      </c>
      <c r="I10" s="48">
        <f t="shared" si="0"/>
        <v>56620</v>
      </c>
    </row>
    <row r="11" spans="1:9" s="1" customFormat="1" ht="25.5" customHeight="1">
      <c r="A11" s="46"/>
      <c r="B11" s="47" t="s">
        <v>16</v>
      </c>
      <c r="C11" s="48">
        <v>3031</v>
      </c>
      <c r="D11" s="48">
        <v>2639</v>
      </c>
      <c r="E11" s="48">
        <v>0</v>
      </c>
      <c r="F11" s="48">
        <v>0</v>
      </c>
      <c r="G11" s="48">
        <v>0</v>
      </c>
      <c r="H11" s="48">
        <v>0</v>
      </c>
      <c r="I11" s="48">
        <f t="shared" si="0"/>
        <v>5670</v>
      </c>
    </row>
    <row r="12" spans="1:9" s="1" customFormat="1" ht="25.5" customHeight="1">
      <c r="A12" s="46"/>
      <c r="B12" s="47" t="s">
        <v>17</v>
      </c>
      <c r="C12" s="48">
        <v>26400</v>
      </c>
      <c r="D12" s="48">
        <v>1399</v>
      </c>
      <c r="E12" s="48">
        <v>167</v>
      </c>
      <c r="F12" s="48">
        <v>0</v>
      </c>
      <c r="G12" s="48">
        <v>0</v>
      </c>
      <c r="H12" s="48">
        <v>0</v>
      </c>
      <c r="I12" s="48">
        <f t="shared" si="0"/>
        <v>27966</v>
      </c>
    </row>
    <row r="13" spans="1:9" s="1" customFormat="1" ht="25.5" customHeight="1">
      <c r="A13" s="46"/>
      <c r="B13" s="47" t="s">
        <v>18</v>
      </c>
      <c r="C13" s="48">
        <v>3897</v>
      </c>
      <c r="D13" s="48">
        <v>39900</v>
      </c>
      <c r="E13" s="48">
        <v>9372</v>
      </c>
      <c r="F13" s="48">
        <v>3056</v>
      </c>
      <c r="G13" s="48">
        <v>0</v>
      </c>
      <c r="H13" s="48">
        <v>0</v>
      </c>
      <c r="I13" s="48">
        <f t="shared" si="0"/>
        <v>56225</v>
      </c>
    </row>
    <row r="14" spans="1:9" s="1" customFormat="1" ht="25.5" customHeight="1" thickBot="1">
      <c r="A14" s="46"/>
      <c r="B14" s="47" t="s">
        <v>19</v>
      </c>
      <c r="C14" s="49">
        <v>4436</v>
      </c>
      <c r="D14" s="49">
        <v>637</v>
      </c>
      <c r="E14" s="49">
        <v>1507</v>
      </c>
      <c r="F14" s="49">
        <v>109</v>
      </c>
      <c r="G14" s="49">
        <v>0</v>
      </c>
      <c r="H14" s="49">
        <v>0</v>
      </c>
      <c r="I14" s="49">
        <f t="shared" si="0"/>
        <v>6689</v>
      </c>
    </row>
    <row r="15" spans="1:9" s="1" customFormat="1" ht="25.5" customHeight="1" thickBot="1" thickTop="1">
      <c r="A15" s="50"/>
      <c r="B15" s="51"/>
      <c r="C15" s="52">
        <f aca="true" t="shared" si="1" ref="C15:H15">SUM(C8:C14)</f>
        <v>2046263</v>
      </c>
      <c r="D15" s="52">
        <f t="shared" si="1"/>
        <v>209441</v>
      </c>
      <c r="E15" s="52">
        <f t="shared" si="1"/>
        <v>94353</v>
      </c>
      <c r="F15" s="52">
        <f t="shared" si="1"/>
        <v>7088</v>
      </c>
      <c r="G15" s="52">
        <f t="shared" si="1"/>
        <v>18481</v>
      </c>
      <c r="H15" s="52">
        <f t="shared" si="1"/>
        <v>103000</v>
      </c>
      <c r="I15" s="45">
        <f t="shared" si="0"/>
        <v>2478626</v>
      </c>
    </row>
    <row r="16" spans="1:9" s="1" customFormat="1" ht="25.5" customHeight="1" thickTop="1">
      <c r="A16" s="37" t="s">
        <v>20</v>
      </c>
      <c r="B16" s="44" t="s">
        <v>21</v>
      </c>
      <c r="C16" s="53">
        <v>5097</v>
      </c>
      <c r="D16" s="53">
        <v>69424</v>
      </c>
      <c r="E16" s="53">
        <v>67950</v>
      </c>
      <c r="F16" s="53">
        <v>1207</v>
      </c>
      <c r="G16" s="53">
        <v>0</v>
      </c>
      <c r="H16" s="53">
        <v>0</v>
      </c>
      <c r="I16" s="45">
        <f t="shared" si="0"/>
        <v>143678</v>
      </c>
    </row>
    <row r="17" spans="1:9" s="1" customFormat="1" ht="25.5" customHeight="1">
      <c r="A17" s="46"/>
      <c r="B17" s="47" t="s">
        <v>22</v>
      </c>
      <c r="C17" s="54">
        <v>906</v>
      </c>
      <c r="D17" s="54">
        <v>6834</v>
      </c>
      <c r="E17" s="54">
        <v>20683</v>
      </c>
      <c r="F17" s="54">
        <v>3513</v>
      </c>
      <c r="G17" s="54">
        <v>0</v>
      </c>
      <c r="H17" s="54">
        <v>0</v>
      </c>
      <c r="I17" s="48">
        <f t="shared" si="0"/>
        <v>31936</v>
      </c>
    </row>
    <row r="18" spans="1:9" s="1" customFormat="1" ht="25.5" customHeight="1">
      <c r="A18" s="46"/>
      <c r="B18" s="47" t="s">
        <v>23</v>
      </c>
      <c r="C18" s="54">
        <v>0</v>
      </c>
      <c r="D18" s="54">
        <v>712</v>
      </c>
      <c r="E18" s="54">
        <v>36518</v>
      </c>
      <c r="F18" s="54">
        <v>1394</v>
      </c>
      <c r="G18" s="54">
        <v>0</v>
      </c>
      <c r="H18" s="54">
        <v>0</v>
      </c>
      <c r="I18" s="48">
        <f t="shared" si="0"/>
        <v>38624</v>
      </c>
    </row>
    <row r="19" spans="1:9" s="1" customFormat="1" ht="25.5" customHeight="1" thickBot="1">
      <c r="A19" s="42"/>
      <c r="B19" s="55" t="s">
        <v>24</v>
      </c>
      <c r="C19" s="56">
        <v>6633</v>
      </c>
      <c r="D19" s="56">
        <v>831</v>
      </c>
      <c r="E19" s="56">
        <v>583</v>
      </c>
      <c r="F19" s="56">
        <v>0</v>
      </c>
      <c r="G19" s="56">
        <v>0</v>
      </c>
      <c r="H19" s="56">
        <v>0</v>
      </c>
      <c r="I19" s="49">
        <f t="shared" si="0"/>
        <v>8047</v>
      </c>
    </row>
    <row r="20" spans="1:9" s="1" customFormat="1" ht="25.5" customHeight="1" thickBot="1" thickTop="1">
      <c r="A20" s="50"/>
      <c r="B20" s="51"/>
      <c r="C20" s="57">
        <f aca="true" t="shared" si="2" ref="C20:H20">SUM(C16:C19)</f>
        <v>12636</v>
      </c>
      <c r="D20" s="57">
        <f t="shared" si="2"/>
        <v>77801</v>
      </c>
      <c r="E20" s="57">
        <f t="shared" si="2"/>
        <v>125734</v>
      </c>
      <c r="F20" s="57">
        <f t="shared" si="2"/>
        <v>6114</v>
      </c>
      <c r="G20" s="57">
        <f t="shared" si="2"/>
        <v>0</v>
      </c>
      <c r="H20" s="57">
        <f t="shared" si="2"/>
        <v>0</v>
      </c>
      <c r="I20" s="45">
        <f t="shared" si="0"/>
        <v>222285</v>
      </c>
    </row>
    <row r="21" spans="1:9" s="1" customFormat="1" ht="25.5" customHeight="1" thickTop="1">
      <c r="A21" s="46" t="s">
        <v>25</v>
      </c>
      <c r="B21" s="47" t="s">
        <v>26</v>
      </c>
      <c r="C21" s="48">
        <v>8288</v>
      </c>
      <c r="D21" s="48">
        <v>1445</v>
      </c>
      <c r="E21" s="48">
        <v>30254</v>
      </c>
      <c r="F21" s="48">
        <v>642</v>
      </c>
      <c r="G21" s="48">
        <v>0</v>
      </c>
      <c r="H21" s="48">
        <v>303</v>
      </c>
      <c r="I21" s="45">
        <f t="shared" si="0"/>
        <v>40932</v>
      </c>
    </row>
    <row r="22" spans="1:9" s="1" customFormat="1" ht="25.5" customHeight="1">
      <c r="A22" s="46"/>
      <c r="B22" s="47" t="s">
        <v>27</v>
      </c>
      <c r="C22" s="48">
        <v>81727</v>
      </c>
      <c r="D22" s="48">
        <v>12364</v>
      </c>
      <c r="E22" s="48">
        <v>142071</v>
      </c>
      <c r="F22" s="48">
        <v>9139</v>
      </c>
      <c r="G22" s="48">
        <v>0</v>
      </c>
      <c r="H22" s="48">
        <v>2812</v>
      </c>
      <c r="I22" s="48">
        <f t="shared" si="0"/>
        <v>248113</v>
      </c>
    </row>
    <row r="23" spans="1:9" s="1" customFormat="1" ht="25.5" customHeight="1" thickBot="1">
      <c r="A23" s="46"/>
      <c r="B23" s="47" t="s">
        <v>28</v>
      </c>
      <c r="C23" s="48">
        <v>10099</v>
      </c>
      <c r="D23" s="48">
        <v>331</v>
      </c>
      <c r="E23" s="48">
        <v>4202</v>
      </c>
      <c r="F23" s="48">
        <v>847</v>
      </c>
      <c r="G23" s="48">
        <v>0</v>
      </c>
      <c r="H23" s="48">
        <v>8177</v>
      </c>
      <c r="I23" s="49">
        <f t="shared" si="0"/>
        <v>23656</v>
      </c>
    </row>
    <row r="24" spans="1:9" s="1" customFormat="1" ht="25.5" customHeight="1" thickBot="1" thickTop="1">
      <c r="A24" s="50"/>
      <c r="B24" s="51"/>
      <c r="C24" s="52">
        <f aca="true" t="shared" si="3" ref="C24:H24">SUM(C21:C23)</f>
        <v>100114</v>
      </c>
      <c r="D24" s="52">
        <f t="shared" si="3"/>
        <v>14140</v>
      </c>
      <c r="E24" s="52">
        <f t="shared" si="3"/>
        <v>176527</v>
      </c>
      <c r="F24" s="52">
        <f t="shared" si="3"/>
        <v>10628</v>
      </c>
      <c r="G24" s="52">
        <f t="shared" si="3"/>
        <v>0</v>
      </c>
      <c r="H24" s="52">
        <f t="shared" si="3"/>
        <v>11292</v>
      </c>
      <c r="I24" s="45">
        <f t="shared" si="0"/>
        <v>312701</v>
      </c>
    </row>
    <row r="25" spans="1:9" s="1" customFormat="1" ht="25.5" customHeight="1" thickBot="1" thickTop="1">
      <c r="A25" s="51"/>
      <c r="B25" s="51" t="s">
        <v>29</v>
      </c>
      <c r="C25" s="52">
        <f aca="true" t="shared" si="4" ref="C25:H25">SUM(C24,C20,C15)</f>
        <v>2159013</v>
      </c>
      <c r="D25" s="52">
        <f t="shared" si="4"/>
        <v>301382</v>
      </c>
      <c r="E25" s="52">
        <f t="shared" si="4"/>
        <v>396614</v>
      </c>
      <c r="F25" s="52">
        <f t="shared" si="4"/>
        <v>23830</v>
      </c>
      <c r="G25" s="52">
        <f t="shared" si="4"/>
        <v>18481</v>
      </c>
      <c r="H25" s="52">
        <f t="shared" si="4"/>
        <v>114292</v>
      </c>
      <c r="I25" s="52">
        <f t="shared" si="0"/>
        <v>3013612</v>
      </c>
    </row>
    <row r="26" ht="15" customHeight="1" thickTop="1"/>
    <row r="27" spans="1:2" ht="15" customHeight="1">
      <c r="A27" s="4" t="s">
        <v>30</v>
      </c>
      <c r="B27" s="3" t="s">
        <v>31</v>
      </c>
    </row>
    <row r="28" spans="1:2" ht="15" customHeight="1">
      <c r="A28" s="4" t="s">
        <v>32</v>
      </c>
      <c r="B28" s="3" t="s">
        <v>33</v>
      </c>
    </row>
    <row r="29" spans="1:2" ht="15" customHeight="1">
      <c r="A29" s="4" t="s">
        <v>34</v>
      </c>
      <c r="B29" s="3" t="s">
        <v>35</v>
      </c>
    </row>
    <row r="30" spans="1:2" ht="15" customHeight="1">
      <c r="A30" s="4" t="s">
        <v>36</v>
      </c>
      <c r="B30" s="3" t="s">
        <v>37</v>
      </c>
    </row>
    <row r="31" spans="1:2" ht="15" customHeight="1">
      <c r="A31" s="4" t="s">
        <v>38</v>
      </c>
      <c r="B31" s="3" t="s">
        <v>39</v>
      </c>
    </row>
    <row r="32" spans="1:2" ht="15" customHeight="1">
      <c r="A32" s="4" t="s">
        <v>40</v>
      </c>
      <c r="B32" s="3" t="s">
        <v>41</v>
      </c>
    </row>
    <row r="33" spans="1:2" ht="15" customHeight="1">
      <c r="A33" s="4" t="s">
        <v>42</v>
      </c>
      <c r="B33" s="3" t="s">
        <v>49</v>
      </c>
    </row>
    <row r="34" spans="1:2" ht="15" customHeight="1">
      <c r="A34" s="4" t="s">
        <v>43</v>
      </c>
      <c r="B34" s="3" t="s">
        <v>45</v>
      </c>
    </row>
    <row r="35" ht="15" customHeight="1"/>
    <row r="36" ht="15" customHeight="1">
      <c r="B36" s="5"/>
    </row>
  </sheetData>
  <sheetProtection/>
  <mergeCells count="13">
    <mergeCell ref="A8:A14"/>
    <mergeCell ref="A16:A19"/>
    <mergeCell ref="A21:A23"/>
    <mergeCell ref="B1:I1"/>
    <mergeCell ref="B2:I2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Nurgül ARZİK</cp:lastModifiedBy>
  <cp:lastPrinted>2010-05-13T07:03:47Z</cp:lastPrinted>
  <dcterms:created xsi:type="dcterms:W3CDTF">2007-10-24T11:14:33Z</dcterms:created>
  <dcterms:modified xsi:type="dcterms:W3CDTF">2019-01-22T11:45:37Z</dcterms:modified>
  <cp:category/>
  <cp:version/>
  <cp:contentType/>
  <cp:contentStatus/>
</cp:coreProperties>
</file>