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  <sheet name="2017" sheetId="2" r:id="rId2"/>
    <sheet name="2018" sheetId="3" r:id="rId3"/>
  </sheets>
  <definedNames>
    <definedName name="Asama" localSheetId="1">'2017'!$B$2</definedName>
    <definedName name="Asama" localSheetId="2">'2018'!$B$2</definedName>
    <definedName name="Asama">'2016'!$B$2</definedName>
    <definedName name="AsamaAd" localSheetId="1">'2017'!$C$2</definedName>
    <definedName name="AsamaAd" localSheetId="2">'2018'!$C$2</definedName>
    <definedName name="AsamaAd">'2016'!$C$2</definedName>
    <definedName name="AyAd" localSheetId="1">'2017'!$C$4</definedName>
    <definedName name="AyAd" localSheetId="2">'2018'!$C$4</definedName>
    <definedName name="AyAd">'2016'!$C$4</definedName>
    <definedName name="AyNo" localSheetId="1">'2017'!$B$4</definedName>
    <definedName name="AyNo" localSheetId="2">'2018'!$B$4</definedName>
    <definedName name="AyNo">'2016'!$B$4</definedName>
    <definedName name="ButceYil" localSheetId="1">'2017'!$B$1</definedName>
    <definedName name="ButceYil" localSheetId="2">'2018'!$B$1</definedName>
    <definedName name="ButceYil">'2016'!$B$1</definedName>
    <definedName name="SatirBaslik" localSheetId="1">'2017'!$A$15:$B$24</definedName>
    <definedName name="SatirBaslik" localSheetId="2">'2018'!$A$15:$B$24</definedName>
    <definedName name="SatirBaslik">'2016'!$A$15:$B$24</definedName>
    <definedName name="SutunBaslik" localSheetId="1">'2017'!$D$1:$N$5</definedName>
    <definedName name="SutunBaslik" localSheetId="2">'2018'!$D$1:$N$5</definedName>
    <definedName name="SutunBaslik">'2016'!$D$1:$N$5</definedName>
    <definedName name="TeklifYil" localSheetId="1">'2017'!$B$5</definedName>
    <definedName name="TeklifYil" localSheetId="2">'2018'!$B$5</definedName>
    <definedName name="TeklifYil">'2016'!$B$5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<sst xmlns="http://schemas.openxmlformats.org/spreadsheetml/2006/main" count="1136" uniqueCount="145">
  <si>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</si>
  <si>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</si>
  <si>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</si>
  <si>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</si>
  <si>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</si>
  <si>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</si>
  <si>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</si>
  <si>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</si>
  <si>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</si>
  <si>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</si>
  <si>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</si>
  <si>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</si>
  <si>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</si>
  <si>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</si>
  <si>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</si>
  <si>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</si>
  <si>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</si>
  <si>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</si>
  <si>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</si>
  <si>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</si>
  <si>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</si>
  <si>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</si>
  <si>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</si>
  <si>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</si>
  <si>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</si>
  <si>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</si>
  <si>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</si>
  <si>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</si>
  <si>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</si>
  <si>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</si>
  <si>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</si>
  <si>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</si>
  <si>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</si>
  <si>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</si>
  <si>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</si>
  <si>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</si>
  <si>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</si>
  <si>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</si>
  <si>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</si>
  <si>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</si>
  <si>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</si>
  <si>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</si>
  <si>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</si>
  <si>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</si>
  <si>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</si>
  <si>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</si>
  <si>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</si>
  <si>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</si>
  <si>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</si>
  <si>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</si>
  <si>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2016</t>
  </si>
  <si>
    <t>1</t>
  </si>
  <si>
    <t>Tasarı</t>
  </si>
  <si>
    <t>3</t>
  </si>
  <si>
    <t>Ocak</t>
  </si>
  <si>
    <t>07.75</t>
  </si>
  <si>
    <t>07.76</t>
  </si>
  <si>
    <t>07.77</t>
  </si>
  <si>
    <t>07.82</t>
  </si>
  <si>
    <t>07.86</t>
  </si>
  <si>
    <t>07.96</t>
  </si>
  <si>
    <t>10</t>
  </si>
  <si>
    <t>10.81</t>
  </si>
  <si>
    <t>10.82</t>
  </si>
  <si>
    <t>10.83</t>
  </si>
  <si>
    <t>10.84</t>
  </si>
  <si>
    <t>10.85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</si>
  <si>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</si>
  <si>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</si>
  <si>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</si>
  <si>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</si>
  <si>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</si>
  <si>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</si>
  <si>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</si>
  <si>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</si>
  <si>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</si>
  <si>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</si>
  <si>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</si>
  <si>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</si>
  <si>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</si>
  <si>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</si>
  <si>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</si>
  <si>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</si>
  <si>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</si>
  <si>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</si>
  <si>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</si>
  <si>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</si>
  <si>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</si>
  <si>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</si>
  <si>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</si>
  <si>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</si>
  <si>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</si>
  <si>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</si>
  <si>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</si>
  <si>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</si>
  <si>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</si>
  <si>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</si>
  <si>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</si>
  <si>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</si>
  <si>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</si>
  <si>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</si>
  <si>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</si>
  <si>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</si>
  <si>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</si>
  <si>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</si>
  <si>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</si>
  <si>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</si>
  <si>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</si>
  <si>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</si>
  <si>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</si>
  <si>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</si>
  <si>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</si>
  <si>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</si>
  <si>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</si>
  <si>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</si>
  <si>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</si>
  <si>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</si>
  <si>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</si>
  <si>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</si>
  <si>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</si>
  <si>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</si>
  <si>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</si>
  <si>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</si>
  <si>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</si>
  <si>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</si>
  <si>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</si>
  <si>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</si>
  <si>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</si>
  <si>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</si>
  <si>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</si>
  <si>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</si>
  <si>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</si>
  <si>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</si>
  <si>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</si>
  <si>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</si>
  <si>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</si>
  <si>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</si>
  <si>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</si>
  <si>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</si>
  <si>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</si>
  <si>
    <t>2017</t>
  </si>
  <si>
    <t>2018</t>
  </si>
  <si>
    <t>2016 YILI MERKEZİ YÖNETİM BÜTÇE KANUNU İCMALİ</t>
  </si>
  <si>
    <t>(I) SAYILI CETVEL - GENEL BÜTÇELİ İDARELER 2017 YILI BÜTÇE GİDER TAHMİNLERİ</t>
  </si>
  <si>
    <t>(I) SAYILI CETVEL - GENEL BÜTÇELİ İDARELER 2018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</si>
</sst>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 topLeftCell="E9">
      <selection activeCell="E41" sqref="E41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1.625" style="12" customWidth="1"/>
    <col min="7" max="8" width="19.75390625" style="12" bestFit="1" customWidth="1"/>
    <col min="9" max="9" width="19.375" style="12" customWidth="1"/>
    <col min="10" max="10" width="20.75390625" style="12" bestFit="1" customWidth="1"/>
    <col min="11" max="11" width="19.625" style="12" customWidth="1"/>
    <col min="12" max="12" width="19.875" style="12" customWidth="1"/>
    <col min="13" max="13" width="20.125" style="12" customWidth="1"/>
    <col min="14" max="14" width="17.75390625" style="12" bestFit="1" customWidth="1"/>
    <col min="15" max="15" width="21.375" style="12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2016</v>
      </c>
      <c r="F2" s="13" t="str">
        <f t="shared" si="0"/>
        <v>2016</v>
      </c>
      <c r="G2" s="13" t="str">
        <f t="shared" si="0"/>
        <v>2016</v>
      </c>
      <c r="H2" s="13" t="str">
        <f t="shared" si="0"/>
        <v>2016</v>
      </c>
      <c r="I2" s="13" t="str">
        <f t="shared" si="0"/>
        <v>2016</v>
      </c>
      <c r="J2" s="13" t="str">
        <f t="shared" si="0"/>
        <v>2016</v>
      </c>
      <c r="K2" s="13" t="str">
        <f t="shared" si="0"/>
        <v>2016</v>
      </c>
      <c r="L2" s="13" t="str">
        <f t="shared" si="0"/>
        <v>2016</v>
      </c>
      <c r="M2" s="13" t="str">
        <f t="shared" si="0"/>
        <v>2016</v>
      </c>
      <c r="N2" s="13" t="str">
        <f t="shared" si="0"/>
        <v>2016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2016</v>
      </c>
      <c r="G3" s="13" t="str">
        <f t="shared" si="1"/>
        <v>2016</v>
      </c>
      <c r="H3" s="13" t="str">
        <f t="shared" si="1"/>
        <v>2016</v>
      </c>
      <c r="I3" s="13" t="str">
        <f t="shared" si="1"/>
        <v>2016</v>
      </c>
      <c r="J3" s="13" t="str">
        <f t="shared" si="1"/>
        <v>2016</v>
      </c>
      <c r="K3" s="13" t="str">
        <f t="shared" si="1"/>
        <v>2016</v>
      </c>
      <c r="L3" s="13" t="str">
        <f t="shared" si="1"/>
        <v>2016</v>
      </c>
      <c r="M3" s="13" t="str">
        <f t="shared" si="1"/>
        <v>2016</v>
      </c>
      <c r="N3" s="13" t="str">
        <f t="shared" si="1"/>
        <v>2016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tr">
        <f>TeklifYil&amp;" "&amp;A7</f>
        <v>2016 YILI MERKEZİ YÖNETİM BÜTÇE KANUNU İCMALİ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23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93</v>
      </c>
      <c r="F16" s="22">
        <v>83943000</v>
      </c>
      <c r="G16" s="22">
        <v>6760000</v>
      </c>
      <c r="H16" s="22">
        <v>165393000</v>
      </c>
      <c r="I16" s="22">
        <v>0</v>
      </c>
      <c r="J16" s="22">
        <v>8000000</v>
      </c>
      <c r="K16" s="22">
        <v>170000000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434096000</v>
      </c>
    </row>
    <row r="17" spans="2:15" ht="16.5" customHeight="1">
      <c r="B17" s="21" t="s">
        <v>14</v>
      </c>
      <c r="C17" s="14" t="s">
        <v>1</v>
      </c>
      <c r="E17" s="3" t="s">
        <v>94</v>
      </c>
      <c r="F17" s="22">
        <v>486919000</v>
      </c>
      <c r="G17" s="22">
        <v>63304000</v>
      </c>
      <c r="H17" s="22">
        <v>133041000</v>
      </c>
      <c r="I17" s="22">
        <v>0</v>
      </c>
      <c r="J17" s="22">
        <v>109640000</v>
      </c>
      <c r="K17" s="22">
        <v>45575000</v>
      </c>
      <c r="L17" s="22">
        <v>1550000</v>
      </c>
      <c r="M17" s="22">
        <v>0</v>
      </c>
      <c r="N17" s="22">
        <v>0</v>
      </c>
      <c r="O17" s="23">
        <f t="shared" si="3"/>
        <v>840029000</v>
      </c>
    </row>
    <row r="18" spans="2:15" ht="16.5" customHeight="1">
      <c r="B18" s="21" t="s">
        <v>15</v>
      </c>
      <c r="C18" s="14" t="s">
        <v>1</v>
      </c>
      <c r="E18" s="3" t="s">
        <v>95</v>
      </c>
      <c r="F18" s="22">
        <v>22158000</v>
      </c>
      <c r="G18" s="22">
        <v>2699000</v>
      </c>
      <c r="H18" s="22">
        <v>19239000</v>
      </c>
      <c r="I18" s="22">
        <v>0</v>
      </c>
      <c r="J18" s="22">
        <v>2928000</v>
      </c>
      <c r="K18" s="22">
        <v>7950000</v>
      </c>
      <c r="L18" s="22">
        <v>0</v>
      </c>
      <c r="M18" s="22">
        <v>0</v>
      </c>
      <c r="N18" s="22">
        <v>0</v>
      </c>
      <c r="O18" s="23">
        <f t="shared" si="3"/>
        <v>54974000</v>
      </c>
    </row>
    <row r="19" spans="2:15" ht="16.5" customHeight="1">
      <c r="B19" s="21" t="s">
        <v>16</v>
      </c>
      <c r="C19" s="14" t="s">
        <v>1</v>
      </c>
      <c r="E19" s="3" t="s">
        <v>96</v>
      </c>
      <c r="F19" s="22">
        <v>137058000</v>
      </c>
      <c r="G19" s="22">
        <v>18905000</v>
      </c>
      <c r="H19" s="22">
        <v>37124000</v>
      </c>
      <c r="I19" s="22">
        <v>0</v>
      </c>
      <c r="J19" s="22">
        <v>1549000</v>
      </c>
      <c r="K19" s="22">
        <v>20516000</v>
      </c>
      <c r="L19" s="22">
        <v>0</v>
      </c>
      <c r="M19" s="22">
        <v>0</v>
      </c>
      <c r="N19" s="22">
        <v>0</v>
      </c>
      <c r="O19" s="23">
        <f t="shared" si="3"/>
        <v>215152000</v>
      </c>
    </row>
    <row r="20" spans="2:15" ht="16.5" customHeight="1">
      <c r="B20" s="21" t="s">
        <v>17</v>
      </c>
      <c r="C20" s="14" t="s">
        <v>1</v>
      </c>
      <c r="E20" s="3" t="s">
        <v>97</v>
      </c>
      <c r="F20" s="22">
        <v>102096000</v>
      </c>
      <c r="G20" s="22">
        <v>12813000</v>
      </c>
      <c r="H20" s="22">
        <v>19563000</v>
      </c>
      <c r="I20" s="22">
        <v>0</v>
      </c>
      <c r="J20" s="22">
        <v>565000</v>
      </c>
      <c r="K20" s="22">
        <v>4756000</v>
      </c>
      <c r="L20" s="22">
        <v>0</v>
      </c>
      <c r="M20" s="22">
        <v>0</v>
      </c>
      <c r="N20" s="22">
        <v>0</v>
      </c>
      <c r="O20" s="23">
        <f t="shared" si="3"/>
        <v>139793000</v>
      </c>
    </row>
    <row r="21" spans="2:15" ht="16.5" customHeight="1">
      <c r="B21" s="21" t="s">
        <v>18</v>
      </c>
      <c r="C21" s="14" t="s">
        <v>1</v>
      </c>
      <c r="E21" s="3" t="s">
        <v>98</v>
      </c>
      <c r="F21" s="22">
        <v>146792000</v>
      </c>
      <c r="G21" s="22">
        <v>17002000</v>
      </c>
      <c r="H21" s="22">
        <v>46751000</v>
      </c>
      <c r="I21" s="22">
        <v>0</v>
      </c>
      <c r="J21" s="22">
        <v>761500</v>
      </c>
      <c r="K21" s="22">
        <v>14350000</v>
      </c>
      <c r="L21" s="22">
        <v>0</v>
      </c>
      <c r="M21" s="22">
        <v>0</v>
      </c>
      <c r="N21" s="22">
        <v>0</v>
      </c>
      <c r="O21" s="23">
        <f t="shared" si="3"/>
        <v>225656500</v>
      </c>
    </row>
    <row r="22" spans="2:15" ht="16.5" customHeight="1">
      <c r="B22" s="21" t="s">
        <v>19</v>
      </c>
      <c r="C22" s="14" t="s">
        <v>1</v>
      </c>
      <c r="E22" s="3" t="s">
        <v>99</v>
      </c>
      <c r="F22" s="22">
        <v>131760000</v>
      </c>
      <c r="G22" s="22">
        <v>17622000</v>
      </c>
      <c r="H22" s="22">
        <v>673194000</v>
      </c>
      <c r="I22" s="22">
        <v>0</v>
      </c>
      <c r="J22" s="22">
        <v>349115000</v>
      </c>
      <c r="K22" s="22">
        <v>123520000</v>
      </c>
      <c r="L22" s="22">
        <v>0</v>
      </c>
      <c r="M22" s="22">
        <v>0</v>
      </c>
      <c r="N22" s="22">
        <v>0</v>
      </c>
      <c r="O22" s="23">
        <f t="shared" si="3"/>
        <v>1295211000</v>
      </c>
    </row>
    <row r="23" spans="2:15" ht="16.5" customHeight="1">
      <c r="B23" s="21" t="s">
        <v>55</v>
      </c>
      <c r="C23" s="14" t="s">
        <v>1</v>
      </c>
      <c r="E23" s="3" t="s">
        <v>100</v>
      </c>
      <c r="F23" s="22">
        <v>699105000</v>
      </c>
      <c r="G23" s="22">
        <v>75907000</v>
      </c>
      <c r="H23" s="22">
        <v>212221000</v>
      </c>
      <c r="I23" s="22">
        <v>0</v>
      </c>
      <c r="J23" s="22">
        <v>0</v>
      </c>
      <c r="K23" s="22">
        <v>649570000</v>
      </c>
      <c r="L23" s="22">
        <v>0</v>
      </c>
      <c r="M23" s="22">
        <v>0</v>
      </c>
      <c r="N23" s="22">
        <v>0</v>
      </c>
      <c r="O23" s="23">
        <f t="shared" si="3"/>
        <v>1636803000</v>
      </c>
    </row>
    <row r="24" spans="2:15" ht="16.5" customHeight="1">
      <c r="B24" s="21" t="s">
        <v>56</v>
      </c>
      <c r="C24" s="14" t="s">
        <v>1</v>
      </c>
      <c r="E24" s="3" t="s">
        <v>101</v>
      </c>
      <c r="F24" s="22">
        <v>15769000</v>
      </c>
      <c r="G24" s="22">
        <v>2275000</v>
      </c>
      <c r="H24" s="22">
        <v>3452000</v>
      </c>
      <c r="I24" s="22">
        <v>0</v>
      </c>
      <c r="J24" s="22">
        <v>114000</v>
      </c>
      <c r="K24" s="22">
        <v>4092000</v>
      </c>
      <c r="L24" s="22">
        <v>0</v>
      </c>
      <c r="M24" s="22">
        <v>0</v>
      </c>
      <c r="N24" s="22">
        <v>0</v>
      </c>
      <c r="O24" s="23">
        <f t="shared" si="3"/>
        <v>25702000</v>
      </c>
    </row>
    <row r="25" spans="2:15" ht="16.5" customHeight="1">
      <c r="B25" s="21" t="s">
        <v>57</v>
      </c>
      <c r="C25" s="14" t="s">
        <v>1</v>
      </c>
      <c r="E25" s="3" t="s">
        <v>102</v>
      </c>
      <c r="F25" s="22">
        <v>42600000</v>
      </c>
      <c r="G25" s="22">
        <v>5504000</v>
      </c>
      <c r="H25" s="22">
        <v>230278000</v>
      </c>
      <c r="I25" s="22">
        <v>0</v>
      </c>
      <c r="J25" s="22">
        <v>219000</v>
      </c>
      <c r="K25" s="22">
        <v>3016000</v>
      </c>
      <c r="L25" s="22">
        <v>0</v>
      </c>
      <c r="M25" s="22">
        <v>0</v>
      </c>
      <c r="N25" s="22">
        <v>0</v>
      </c>
      <c r="O25" s="23">
        <f t="shared" si="3"/>
        <v>281617000</v>
      </c>
    </row>
    <row r="26" spans="2:15" ht="16.5" customHeight="1">
      <c r="B26" s="21" t="s">
        <v>58</v>
      </c>
      <c r="C26" s="14" t="s">
        <v>1</v>
      </c>
      <c r="E26" s="3" t="s">
        <v>103</v>
      </c>
      <c r="F26" s="22">
        <v>101560000</v>
      </c>
      <c r="G26" s="22">
        <v>13627000</v>
      </c>
      <c r="H26" s="22">
        <v>637643000</v>
      </c>
      <c r="I26" s="22">
        <v>56000000000</v>
      </c>
      <c r="J26" s="22">
        <v>8756534000</v>
      </c>
      <c r="K26" s="22">
        <v>26807000</v>
      </c>
      <c r="L26" s="22">
        <v>350000000</v>
      </c>
      <c r="M26" s="22">
        <v>7337255000</v>
      </c>
      <c r="N26" s="22">
        <v>0</v>
      </c>
      <c r="O26" s="23">
        <f t="shared" si="3"/>
        <v>73223426000</v>
      </c>
    </row>
    <row r="27" spans="2:15" ht="16.5" customHeight="1">
      <c r="B27" s="21" t="s">
        <v>59</v>
      </c>
      <c r="C27" s="14" t="s">
        <v>1</v>
      </c>
      <c r="E27" s="3" t="s">
        <v>104</v>
      </c>
      <c r="F27" s="22">
        <v>5215976000</v>
      </c>
      <c r="G27" s="22">
        <v>938070000</v>
      </c>
      <c r="H27" s="22">
        <v>221194000</v>
      </c>
      <c r="I27" s="22">
        <v>0</v>
      </c>
      <c r="J27" s="22">
        <v>27073000</v>
      </c>
      <c r="K27" s="22">
        <v>80666000</v>
      </c>
      <c r="L27" s="22">
        <v>0</v>
      </c>
      <c r="M27" s="22">
        <v>0</v>
      </c>
      <c r="N27" s="22">
        <v>0</v>
      </c>
      <c r="O27" s="23">
        <f t="shared" si="3"/>
        <v>6482979000</v>
      </c>
    </row>
    <row r="28" spans="2:15" ht="16.5" customHeight="1">
      <c r="B28" s="21" t="s">
        <v>60</v>
      </c>
      <c r="C28" s="14" t="s">
        <v>1</v>
      </c>
      <c r="E28" s="3" t="s">
        <v>105</v>
      </c>
      <c r="F28" s="22">
        <v>243786000</v>
      </c>
      <c r="G28" s="22">
        <v>39681000</v>
      </c>
      <c r="H28" s="22">
        <v>95199000</v>
      </c>
      <c r="I28" s="22">
        <v>0</v>
      </c>
      <c r="J28" s="22">
        <v>119085000</v>
      </c>
      <c r="K28" s="22">
        <v>371450000</v>
      </c>
      <c r="L28" s="22">
        <v>2814000</v>
      </c>
      <c r="M28" s="22">
        <v>180227000</v>
      </c>
      <c r="N28" s="22">
        <v>0</v>
      </c>
      <c r="O28" s="23">
        <f t="shared" si="3"/>
        <v>1052242000</v>
      </c>
    </row>
    <row r="29" spans="2:15" ht="16.5" customHeight="1">
      <c r="B29" s="21" t="s">
        <v>20</v>
      </c>
      <c r="C29" s="14" t="s">
        <v>1</v>
      </c>
      <c r="E29" s="3" t="s">
        <v>106</v>
      </c>
      <c r="F29" s="22">
        <v>6166895000</v>
      </c>
      <c r="G29" s="22">
        <v>940563000</v>
      </c>
      <c r="H29" s="22">
        <v>1338878000</v>
      </c>
      <c r="I29" s="22">
        <v>0</v>
      </c>
      <c r="J29" s="22">
        <v>330166000</v>
      </c>
      <c r="K29" s="22">
        <v>1173922000</v>
      </c>
      <c r="L29" s="22">
        <v>619142000</v>
      </c>
      <c r="M29" s="22">
        <v>0</v>
      </c>
      <c r="N29" s="22">
        <v>0</v>
      </c>
      <c r="O29" s="23">
        <f t="shared" si="3"/>
        <v>10569566000</v>
      </c>
    </row>
    <row r="30" spans="2:15" ht="16.5" customHeight="1">
      <c r="B30" s="21" t="s">
        <v>21</v>
      </c>
      <c r="C30" s="14" t="s">
        <v>1</v>
      </c>
      <c r="E30" s="3" t="s">
        <v>107</v>
      </c>
      <c r="F30" s="22">
        <v>13534867000</v>
      </c>
      <c r="G30" s="22">
        <v>2399429000</v>
      </c>
      <c r="H30" s="22">
        <v>9895637000</v>
      </c>
      <c r="I30" s="22">
        <v>0</v>
      </c>
      <c r="J30" s="22">
        <v>412758000</v>
      </c>
      <c r="K30" s="22">
        <v>208813000</v>
      </c>
      <c r="L30" s="22">
        <v>0</v>
      </c>
      <c r="M30" s="22">
        <v>0</v>
      </c>
      <c r="N30" s="22">
        <v>0</v>
      </c>
      <c r="O30" s="23">
        <f t="shared" si="3"/>
        <v>26451504000</v>
      </c>
    </row>
    <row r="31" spans="2:15" ht="16.5" customHeight="1">
      <c r="B31" s="21" t="s">
        <v>61</v>
      </c>
      <c r="C31" s="14" t="s">
        <v>1</v>
      </c>
      <c r="E31" s="3" t="s">
        <v>108</v>
      </c>
      <c r="F31" s="22">
        <v>2875365000</v>
      </c>
      <c r="G31" s="22">
        <v>233700000</v>
      </c>
      <c r="H31" s="22">
        <v>837254000</v>
      </c>
      <c r="I31" s="22">
        <v>0</v>
      </c>
      <c r="J31" s="22">
        <v>155997000</v>
      </c>
      <c r="K31" s="22">
        <v>583906000</v>
      </c>
      <c r="L31" s="22">
        <v>98024000</v>
      </c>
      <c r="M31" s="22">
        <v>10000000</v>
      </c>
      <c r="N31" s="22">
        <v>0</v>
      </c>
      <c r="O31" s="23">
        <f t="shared" si="3"/>
        <v>4794246000</v>
      </c>
    </row>
    <row r="32" spans="2:15" ht="16.5" customHeight="1">
      <c r="B32" s="21" t="s">
        <v>62</v>
      </c>
      <c r="C32" s="14" t="s">
        <v>1</v>
      </c>
      <c r="E32" s="3" t="s">
        <v>109</v>
      </c>
      <c r="F32" s="22">
        <v>5231047000</v>
      </c>
      <c r="G32" s="22">
        <v>783056000</v>
      </c>
      <c r="H32" s="22">
        <v>1930173000</v>
      </c>
      <c r="I32" s="22">
        <v>0</v>
      </c>
      <c r="J32" s="22">
        <v>6531000</v>
      </c>
      <c r="K32" s="22">
        <v>326074000</v>
      </c>
      <c r="L32" s="22">
        <v>0</v>
      </c>
      <c r="M32" s="22">
        <v>0</v>
      </c>
      <c r="N32" s="22">
        <v>0</v>
      </c>
      <c r="O32" s="23">
        <f t="shared" si="3"/>
        <v>8276881000</v>
      </c>
    </row>
    <row r="33" spans="2:15" ht="16.5" customHeight="1">
      <c r="B33" s="21" t="s">
        <v>63</v>
      </c>
      <c r="C33" s="14" t="s">
        <v>1</v>
      </c>
      <c r="E33" s="3" t="s">
        <v>110</v>
      </c>
      <c r="F33" s="22">
        <v>14909145600</v>
      </c>
      <c r="G33" s="22">
        <v>2972370400</v>
      </c>
      <c r="H33" s="22">
        <v>1732748000</v>
      </c>
      <c r="I33" s="22">
        <v>0</v>
      </c>
      <c r="J33" s="22">
        <v>5726000</v>
      </c>
      <c r="K33" s="22">
        <v>1520648000</v>
      </c>
      <c r="L33" s="22">
        <v>0</v>
      </c>
      <c r="M33" s="22">
        <v>0</v>
      </c>
      <c r="N33" s="22">
        <v>0</v>
      </c>
      <c r="O33" s="23">
        <f t="shared" si="3"/>
        <v>21140638000</v>
      </c>
    </row>
    <row r="34" spans="2:15" ht="16.5" customHeight="1">
      <c r="B34" s="21" t="s">
        <v>64</v>
      </c>
      <c r="C34" s="14" t="s">
        <v>1</v>
      </c>
      <c r="E34" s="3" t="s">
        <v>111</v>
      </c>
      <c r="F34" s="22">
        <v>237745000</v>
      </c>
      <c r="G34" s="22">
        <v>41313000</v>
      </c>
      <c r="H34" s="22">
        <v>244012000</v>
      </c>
      <c r="I34" s="22">
        <v>0</v>
      </c>
      <c r="J34" s="22">
        <v>5000</v>
      </c>
      <c r="K34" s="22">
        <v>53737000</v>
      </c>
      <c r="L34" s="22">
        <v>0</v>
      </c>
      <c r="M34" s="22">
        <v>0</v>
      </c>
      <c r="N34" s="22">
        <v>0</v>
      </c>
      <c r="O34" s="23">
        <f t="shared" si="3"/>
        <v>576812000</v>
      </c>
    </row>
    <row r="35" spans="2:15" ht="16.5" customHeight="1">
      <c r="B35" s="21" t="s">
        <v>65</v>
      </c>
      <c r="C35" s="14" t="s">
        <v>1</v>
      </c>
      <c r="E35" s="3" t="s">
        <v>112</v>
      </c>
      <c r="F35" s="22">
        <v>3432000</v>
      </c>
      <c r="G35" s="22">
        <v>451000</v>
      </c>
      <c r="H35" s="22">
        <v>12045000</v>
      </c>
      <c r="I35" s="22">
        <v>0</v>
      </c>
      <c r="J35" s="22">
        <v>534000</v>
      </c>
      <c r="K35" s="22">
        <v>3500000</v>
      </c>
      <c r="L35" s="22">
        <v>0</v>
      </c>
      <c r="M35" s="22">
        <v>0</v>
      </c>
      <c r="N35" s="22">
        <v>0</v>
      </c>
      <c r="O35" s="23">
        <f t="shared" si="3"/>
        <v>19962000</v>
      </c>
    </row>
    <row r="36" spans="2:15" ht="16.5" customHeight="1">
      <c r="B36" s="21" t="s">
        <v>66</v>
      </c>
      <c r="C36" s="14" t="s">
        <v>1</v>
      </c>
      <c r="E36" s="3" t="s">
        <v>113</v>
      </c>
      <c r="F36" s="22">
        <v>54759000</v>
      </c>
      <c r="G36" s="22">
        <v>7155000</v>
      </c>
      <c r="H36" s="22">
        <v>90156000</v>
      </c>
      <c r="I36" s="22">
        <v>0</v>
      </c>
      <c r="J36" s="22">
        <v>44610000</v>
      </c>
      <c r="K36" s="22">
        <v>74340000</v>
      </c>
      <c r="L36" s="22">
        <v>0</v>
      </c>
      <c r="M36" s="22">
        <v>0</v>
      </c>
      <c r="N36" s="22">
        <v>0</v>
      </c>
      <c r="O36" s="23">
        <f t="shared" si="3"/>
        <v>271020000</v>
      </c>
    </row>
    <row r="37" spans="2:15" ht="16.5" customHeight="1">
      <c r="B37" s="21" t="s">
        <v>67</v>
      </c>
      <c r="C37" s="14" t="s">
        <v>1</v>
      </c>
      <c r="E37" s="3" t="s">
        <v>114</v>
      </c>
      <c r="F37" s="22">
        <v>855230000</v>
      </c>
      <c r="G37" s="22">
        <v>71818000</v>
      </c>
      <c r="H37" s="22">
        <v>482863000</v>
      </c>
      <c r="I37" s="22">
        <v>0</v>
      </c>
      <c r="J37" s="22">
        <v>830821000</v>
      </c>
      <c r="K37" s="22">
        <v>498250000</v>
      </c>
      <c r="L37" s="22">
        <v>0</v>
      </c>
      <c r="M37" s="22">
        <v>500000</v>
      </c>
      <c r="N37" s="22">
        <v>0</v>
      </c>
      <c r="O37" s="23">
        <f t="shared" si="3"/>
        <v>2739482000</v>
      </c>
    </row>
    <row r="38" spans="2:15" ht="16.5" customHeight="1">
      <c r="B38" s="21" t="s">
        <v>68</v>
      </c>
      <c r="C38" s="14" t="s">
        <v>1</v>
      </c>
      <c r="E38" s="3" t="s">
        <v>115</v>
      </c>
      <c r="F38" s="22">
        <v>1581512000</v>
      </c>
      <c r="G38" s="22">
        <v>255366000</v>
      </c>
      <c r="H38" s="22">
        <v>645052000</v>
      </c>
      <c r="I38" s="22">
        <v>0</v>
      </c>
      <c r="J38" s="22">
        <v>143429882000</v>
      </c>
      <c r="K38" s="22">
        <v>184044000</v>
      </c>
      <c r="L38" s="22">
        <v>5038790000</v>
      </c>
      <c r="M38" s="22">
        <v>0</v>
      </c>
      <c r="N38" s="22">
        <v>4971728000</v>
      </c>
      <c r="O38" s="23">
        <f t="shared" si="3"/>
        <v>156106374000</v>
      </c>
    </row>
    <row r="39" spans="2:15" ht="16.5" customHeight="1">
      <c r="B39" s="21" t="s">
        <v>69</v>
      </c>
      <c r="C39" s="14" t="s">
        <v>1</v>
      </c>
      <c r="E39" s="3" t="s">
        <v>116</v>
      </c>
      <c r="F39" s="22">
        <v>1897990000</v>
      </c>
      <c r="G39" s="22">
        <v>337701000</v>
      </c>
      <c r="H39" s="22">
        <v>339680000</v>
      </c>
      <c r="I39" s="22">
        <v>0</v>
      </c>
      <c r="J39" s="22">
        <v>13451000</v>
      </c>
      <c r="K39" s="22">
        <v>197086000</v>
      </c>
      <c r="L39" s="22">
        <v>0</v>
      </c>
      <c r="M39" s="22">
        <v>0</v>
      </c>
      <c r="N39" s="22">
        <v>0</v>
      </c>
      <c r="O39" s="23">
        <f t="shared" si="3"/>
        <v>2785908000</v>
      </c>
    </row>
    <row r="40" spans="2:15" ht="16.5" customHeight="1">
      <c r="B40" s="21" t="s">
        <v>70</v>
      </c>
      <c r="C40" s="14" t="s">
        <v>1</v>
      </c>
      <c r="E40" s="3" t="s">
        <v>117</v>
      </c>
      <c r="F40" s="22">
        <v>52735625000</v>
      </c>
      <c r="G40" s="22">
        <v>8109878000</v>
      </c>
      <c r="H40" s="22">
        <v>7036578000</v>
      </c>
      <c r="I40" s="22">
        <v>0</v>
      </c>
      <c r="J40" s="22">
        <v>2049064000</v>
      </c>
      <c r="K40" s="22">
        <v>6284628000</v>
      </c>
      <c r="L40" s="22">
        <v>138533000</v>
      </c>
      <c r="M40" s="22">
        <v>0</v>
      </c>
      <c r="N40" s="22">
        <v>0</v>
      </c>
      <c r="O40" s="23">
        <f t="shared" si="3"/>
        <v>76354306000</v>
      </c>
    </row>
    <row r="41" spans="2:15" ht="16.5" customHeight="1">
      <c r="B41" s="21" t="s">
        <v>71</v>
      </c>
      <c r="C41" s="14" t="s">
        <v>1</v>
      </c>
      <c r="E41" s="3" t="s">
        <v>118</v>
      </c>
      <c r="F41" s="22">
        <v>1261313000</v>
      </c>
      <c r="G41" s="22">
        <v>280726000</v>
      </c>
      <c r="H41" s="22">
        <v>281335000</v>
      </c>
      <c r="I41" s="22">
        <v>0</v>
      </c>
      <c r="J41" s="22">
        <v>98337000</v>
      </c>
      <c r="K41" s="22">
        <v>2250060000</v>
      </c>
      <c r="L41" s="22">
        <v>40750000</v>
      </c>
      <c r="M41" s="22">
        <v>0</v>
      </c>
      <c r="N41" s="22">
        <v>0</v>
      </c>
      <c r="O41" s="23">
        <f t="shared" si="3"/>
        <v>4212521000</v>
      </c>
    </row>
    <row r="42" spans="2:15" ht="16.5" customHeight="1">
      <c r="B42" s="21" t="s">
        <v>72</v>
      </c>
      <c r="C42" s="14" t="s">
        <v>1</v>
      </c>
      <c r="E42" s="3" t="s">
        <v>119</v>
      </c>
      <c r="F42" s="22">
        <v>8984809000</v>
      </c>
      <c r="G42" s="22">
        <v>2121072000</v>
      </c>
      <c r="H42" s="22">
        <v>281266000</v>
      </c>
      <c r="I42" s="22">
        <v>0</v>
      </c>
      <c r="J42" s="22">
        <v>38063000</v>
      </c>
      <c r="K42" s="22">
        <v>525690000</v>
      </c>
      <c r="L42" s="22">
        <v>0</v>
      </c>
      <c r="M42" s="22">
        <v>0</v>
      </c>
      <c r="N42" s="22">
        <v>0</v>
      </c>
      <c r="O42" s="23">
        <f t="shared" si="3"/>
        <v>11950900000</v>
      </c>
    </row>
    <row r="43" spans="2:15" ht="16.5" customHeight="1">
      <c r="B43" s="21" t="s">
        <v>73</v>
      </c>
      <c r="C43" s="14" t="s">
        <v>1</v>
      </c>
      <c r="E43" s="3" t="s">
        <v>120</v>
      </c>
      <c r="F43" s="22">
        <v>1763369000</v>
      </c>
      <c r="G43" s="22">
        <v>429189000</v>
      </c>
      <c r="H43" s="22">
        <v>6797189000</v>
      </c>
      <c r="I43" s="22">
        <v>0</v>
      </c>
      <c r="J43" s="22">
        <v>17508000</v>
      </c>
      <c r="K43" s="22">
        <v>104429000</v>
      </c>
      <c r="L43" s="22">
        <v>0</v>
      </c>
      <c r="M43" s="22">
        <v>0</v>
      </c>
      <c r="N43" s="22">
        <v>0</v>
      </c>
      <c r="O43" s="23">
        <f t="shared" si="3"/>
        <v>9111684000</v>
      </c>
    </row>
    <row r="44" spans="2:15" ht="16.5" customHeight="1">
      <c r="B44" s="21" t="s">
        <v>74</v>
      </c>
      <c r="C44" s="14" t="s">
        <v>1</v>
      </c>
      <c r="E44" s="3" t="s">
        <v>121</v>
      </c>
      <c r="F44" s="22">
        <v>157812000</v>
      </c>
      <c r="G44" s="22">
        <v>22089000</v>
      </c>
      <c r="H44" s="22">
        <v>39090000</v>
      </c>
      <c r="I44" s="22">
        <v>0</v>
      </c>
      <c r="J44" s="22">
        <v>38036252000</v>
      </c>
      <c r="K44" s="22">
        <v>26175000</v>
      </c>
      <c r="L44" s="22">
        <v>107739000</v>
      </c>
      <c r="M44" s="22">
        <v>0</v>
      </c>
      <c r="N44" s="22">
        <v>0</v>
      </c>
      <c r="O44" s="23">
        <f t="shared" si="3"/>
        <v>38389157000</v>
      </c>
    </row>
    <row r="45" spans="2:15" ht="16.5" customHeight="1">
      <c r="B45" s="21" t="s">
        <v>75</v>
      </c>
      <c r="C45" s="14" t="s">
        <v>1</v>
      </c>
      <c r="E45" s="3" t="s">
        <v>122</v>
      </c>
      <c r="F45" s="22">
        <v>16932000</v>
      </c>
      <c r="G45" s="22">
        <v>2435000</v>
      </c>
      <c r="H45" s="22">
        <v>3837000</v>
      </c>
      <c r="I45" s="22">
        <v>0</v>
      </c>
      <c r="J45" s="22">
        <v>124000</v>
      </c>
      <c r="K45" s="22">
        <v>6425000</v>
      </c>
      <c r="L45" s="22">
        <v>0</v>
      </c>
      <c r="M45" s="22">
        <v>0</v>
      </c>
      <c r="N45" s="22">
        <v>0</v>
      </c>
      <c r="O45" s="23">
        <f t="shared" si="3"/>
        <v>29753000</v>
      </c>
    </row>
    <row r="46" spans="2:15" ht="16.5" customHeight="1">
      <c r="B46" s="21" t="s">
        <v>76</v>
      </c>
      <c r="C46" s="14" t="s">
        <v>1</v>
      </c>
      <c r="E46" s="3" t="s">
        <v>123</v>
      </c>
      <c r="F46" s="22">
        <v>81821000</v>
      </c>
      <c r="G46" s="22">
        <v>13834000</v>
      </c>
      <c r="H46" s="22">
        <v>1172801000</v>
      </c>
      <c r="I46" s="22">
        <v>0</v>
      </c>
      <c r="J46" s="22">
        <v>281861500</v>
      </c>
      <c r="K46" s="22">
        <v>73900000</v>
      </c>
      <c r="L46" s="22">
        <v>297255000</v>
      </c>
      <c r="M46" s="22">
        <v>67358000</v>
      </c>
      <c r="N46" s="22">
        <v>0</v>
      </c>
      <c r="O46" s="23">
        <f t="shared" si="3"/>
        <v>1988830500</v>
      </c>
    </row>
    <row r="47" spans="2:15" ht="16.5" customHeight="1">
      <c r="B47" s="21" t="s">
        <v>77</v>
      </c>
      <c r="C47" s="14" t="s">
        <v>1</v>
      </c>
      <c r="E47" s="3" t="s">
        <v>124</v>
      </c>
      <c r="F47" s="22">
        <v>710630000</v>
      </c>
      <c r="G47" s="22">
        <v>123748000</v>
      </c>
      <c r="H47" s="22">
        <v>388894000</v>
      </c>
      <c r="I47" s="22">
        <v>0</v>
      </c>
      <c r="J47" s="22">
        <v>748028000</v>
      </c>
      <c r="K47" s="22">
        <v>557610000</v>
      </c>
      <c r="L47" s="22">
        <v>218559000</v>
      </c>
      <c r="M47" s="22">
        <v>30300000</v>
      </c>
      <c r="N47" s="22">
        <v>0</v>
      </c>
      <c r="O47" s="23">
        <f t="shared" si="3"/>
        <v>2777769000</v>
      </c>
    </row>
    <row r="48" spans="2:15" ht="16.5" customHeight="1">
      <c r="B48" s="21" t="s">
        <v>78</v>
      </c>
      <c r="C48" s="14" t="s">
        <v>1</v>
      </c>
      <c r="E48" s="3" t="s">
        <v>125</v>
      </c>
      <c r="F48" s="22">
        <v>33062000</v>
      </c>
      <c r="G48" s="22">
        <v>4055000</v>
      </c>
      <c r="H48" s="22">
        <v>14460000</v>
      </c>
      <c r="I48" s="22">
        <v>0</v>
      </c>
      <c r="J48" s="22">
        <v>801000</v>
      </c>
      <c r="K48" s="22">
        <v>3000000</v>
      </c>
      <c r="L48" s="22">
        <v>0</v>
      </c>
      <c r="M48" s="22">
        <v>0</v>
      </c>
      <c r="N48" s="22">
        <v>0</v>
      </c>
      <c r="O48" s="23">
        <f t="shared" si="3"/>
        <v>55378000</v>
      </c>
    </row>
    <row r="49" spans="2:15" ht="16.5" customHeight="1">
      <c r="B49" s="21" t="s">
        <v>79</v>
      </c>
      <c r="C49" s="14" t="s">
        <v>1</v>
      </c>
      <c r="E49" s="3" t="s">
        <v>126</v>
      </c>
      <c r="F49" s="22">
        <v>702337000</v>
      </c>
      <c r="G49" s="22">
        <v>118288000</v>
      </c>
      <c r="H49" s="22">
        <v>2275736000</v>
      </c>
      <c r="I49" s="22">
        <v>0</v>
      </c>
      <c r="J49" s="22">
        <v>21447704000</v>
      </c>
      <c r="K49" s="22">
        <v>239656000</v>
      </c>
      <c r="L49" s="22">
        <v>15930000</v>
      </c>
      <c r="M49" s="22">
        <v>0</v>
      </c>
      <c r="N49" s="22">
        <v>0</v>
      </c>
      <c r="O49" s="23">
        <f t="shared" si="3"/>
        <v>24799651000</v>
      </c>
    </row>
    <row r="50" spans="2:15" ht="16.5" customHeight="1">
      <c r="B50" s="21" t="s">
        <v>80</v>
      </c>
      <c r="C50" s="14" t="s">
        <v>1</v>
      </c>
      <c r="E50" s="3" t="s">
        <v>127</v>
      </c>
      <c r="F50" s="22">
        <v>24315000</v>
      </c>
      <c r="G50" s="22">
        <v>2566000</v>
      </c>
      <c r="H50" s="22">
        <v>24711000</v>
      </c>
      <c r="I50" s="22">
        <v>0</v>
      </c>
      <c r="J50" s="22">
        <v>260780000</v>
      </c>
      <c r="K50" s="22">
        <v>4083000</v>
      </c>
      <c r="L50" s="22">
        <v>2270000</v>
      </c>
      <c r="M50" s="22">
        <v>0</v>
      </c>
      <c r="N50" s="22">
        <v>0</v>
      </c>
      <c r="O50" s="23">
        <f t="shared" si="3"/>
        <v>318725000</v>
      </c>
    </row>
    <row r="51" spans="2:15" ht="16.5" customHeight="1">
      <c r="B51" s="21" t="s">
        <v>81</v>
      </c>
      <c r="C51" s="14" t="s">
        <v>1</v>
      </c>
      <c r="E51" s="3" t="s">
        <v>128</v>
      </c>
      <c r="F51" s="22">
        <v>171888000</v>
      </c>
      <c r="G51" s="22">
        <v>28692000</v>
      </c>
      <c r="H51" s="22">
        <v>40411000</v>
      </c>
      <c r="I51" s="22">
        <v>0</v>
      </c>
      <c r="J51" s="22">
        <v>2149725000</v>
      </c>
      <c r="K51" s="22">
        <v>39889000</v>
      </c>
      <c r="L51" s="22">
        <v>1722668000</v>
      </c>
      <c r="M51" s="22">
        <v>222002000</v>
      </c>
      <c r="N51" s="22">
        <v>0</v>
      </c>
      <c r="O51" s="23">
        <f t="shared" si="3"/>
        <v>4375275000</v>
      </c>
    </row>
    <row r="52" spans="2:15" ht="16.5" customHeight="1">
      <c r="B52" s="21" t="s">
        <v>82</v>
      </c>
      <c r="C52" s="14" t="s">
        <v>1</v>
      </c>
      <c r="E52" s="3" t="s">
        <v>129</v>
      </c>
      <c r="F52" s="22">
        <v>694086000</v>
      </c>
      <c r="G52" s="22">
        <v>121870000</v>
      </c>
      <c r="H52" s="22">
        <v>75955000</v>
      </c>
      <c r="I52" s="22">
        <v>0</v>
      </c>
      <c r="J52" s="22">
        <v>373407000</v>
      </c>
      <c r="K52" s="22">
        <v>245130000</v>
      </c>
      <c r="L52" s="22">
        <v>148507000</v>
      </c>
      <c r="M52" s="22">
        <v>27480000</v>
      </c>
      <c r="N52" s="22">
        <v>0</v>
      </c>
      <c r="O52" s="23">
        <f t="shared" si="3"/>
        <v>1686435000</v>
      </c>
    </row>
    <row r="53" spans="2:15" ht="16.5" customHeight="1">
      <c r="B53" s="21" t="s">
        <v>83</v>
      </c>
      <c r="C53" s="14" t="s">
        <v>1</v>
      </c>
      <c r="E53" s="3" t="s">
        <v>130</v>
      </c>
      <c r="F53" s="22">
        <v>553505000</v>
      </c>
      <c r="G53" s="22">
        <v>128890000</v>
      </c>
      <c r="H53" s="22">
        <v>21777000</v>
      </c>
      <c r="I53" s="22">
        <v>0</v>
      </c>
      <c r="J53" s="22">
        <v>5074000</v>
      </c>
      <c r="K53" s="22">
        <v>158126000</v>
      </c>
      <c r="L53" s="22">
        <v>0</v>
      </c>
      <c r="M53" s="22">
        <v>0</v>
      </c>
      <c r="N53" s="22">
        <v>0</v>
      </c>
      <c r="O53" s="23">
        <f t="shared" si="3"/>
        <v>867372000</v>
      </c>
    </row>
    <row r="54" spans="2:15" ht="16.5" customHeight="1">
      <c r="B54" s="21" t="s">
        <v>84</v>
      </c>
      <c r="C54" s="14" t="s">
        <v>1</v>
      </c>
      <c r="E54" s="3" t="s">
        <v>131</v>
      </c>
      <c r="F54" s="22">
        <v>198121000</v>
      </c>
      <c r="G54" s="22">
        <v>23179000</v>
      </c>
      <c r="H54" s="22">
        <v>76326000</v>
      </c>
      <c r="I54" s="22">
        <v>0</v>
      </c>
      <c r="J54" s="22">
        <v>1356537000</v>
      </c>
      <c r="K54" s="22">
        <v>17544000</v>
      </c>
      <c r="L54" s="22">
        <v>0</v>
      </c>
      <c r="M54" s="22">
        <v>11000000</v>
      </c>
      <c r="N54" s="22">
        <v>0</v>
      </c>
      <c r="O54" s="23">
        <f t="shared" si="3"/>
        <v>1682707000</v>
      </c>
    </row>
    <row r="55" spans="2:15" ht="16.5" customHeight="1">
      <c r="B55" s="21" t="s">
        <v>85</v>
      </c>
      <c r="C55" s="14" t="s">
        <v>1</v>
      </c>
      <c r="E55" s="3" t="s">
        <v>132</v>
      </c>
      <c r="F55" s="22">
        <v>28950000</v>
      </c>
      <c r="G55" s="22">
        <v>4110000</v>
      </c>
      <c r="H55" s="22">
        <v>126123000</v>
      </c>
      <c r="I55" s="22">
        <v>0</v>
      </c>
      <c r="J55" s="22">
        <v>7962706000</v>
      </c>
      <c r="K55" s="22">
        <v>8500000</v>
      </c>
      <c r="L55" s="22">
        <v>1545851000</v>
      </c>
      <c r="M55" s="22">
        <v>0</v>
      </c>
      <c r="N55" s="22">
        <v>0</v>
      </c>
      <c r="O55" s="23">
        <f t="shared" si="3"/>
        <v>9676240000</v>
      </c>
    </row>
    <row r="56" spans="2:15" ht="16.5" customHeight="1">
      <c r="B56" s="21" t="s">
        <v>86</v>
      </c>
      <c r="C56" s="14" t="s">
        <v>1</v>
      </c>
      <c r="E56" s="3" t="s">
        <v>133</v>
      </c>
      <c r="F56" s="22">
        <v>3027995000</v>
      </c>
      <c r="G56" s="22">
        <v>552627000</v>
      </c>
      <c r="H56" s="22">
        <v>375718000</v>
      </c>
      <c r="I56" s="22">
        <v>0</v>
      </c>
      <c r="J56" s="22">
        <v>11996106000</v>
      </c>
      <c r="K56" s="22">
        <v>1038997000</v>
      </c>
      <c r="L56" s="22">
        <v>161150000</v>
      </c>
      <c r="M56" s="22">
        <v>22641000</v>
      </c>
      <c r="N56" s="22">
        <v>0</v>
      </c>
      <c r="O56" s="23">
        <f t="shared" si="3"/>
        <v>17175234000</v>
      </c>
    </row>
    <row r="57" spans="2:15" ht="16.5" customHeight="1">
      <c r="B57" s="21" t="s">
        <v>87</v>
      </c>
      <c r="C57" s="14" t="s">
        <v>1</v>
      </c>
      <c r="E57" s="3" t="s">
        <v>134</v>
      </c>
      <c r="F57" s="22">
        <v>597793000</v>
      </c>
      <c r="G57" s="22">
        <v>110872000</v>
      </c>
      <c r="H57" s="22">
        <v>139823000</v>
      </c>
      <c r="I57" s="22">
        <v>0</v>
      </c>
      <c r="J57" s="22">
        <v>6862000</v>
      </c>
      <c r="K57" s="22">
        <v>197416000</v>
      </c>
      <c r="L57" s="22">
        <v>0</v>
      </c>
      <c r="M57" s="22">
        <v>0</v>
      </c>
      <c r="N57" s="22">
        <v>0</v>
      </c>
      <c r="O57" s="23">
        <f t="shared" si="3"/>
        <v>1052766000</v>
      </c>
    </row>
    <row r="58" spans="2:15" ht="16.5" customHeight="1">
      <c r="B58" s="21" t="s">
        <v>88</v>
      </c>
      <c r="C58" s="14" t="s">
        <v>1</v>
      </c>
      <c r="E58" s="3" t="s">
        <v>135</v>
      </c>
      <c r="F58" s="22">
        <v>54001000</v>
      </c>
      <c r="G58" s="22">
        <v>6947000</v>
      </c>
      <c r="H58" s="22">
        <v>21393000</v>
      </c>
      <c r="I58" s="22">
        <v>0</v>
      </c>
      <c r="J58" s="22">
        <v>43076000</v>
      </c>
      <c r="K58" s="22">
        <v>602009000</v>
      </c>
      <c r="L58" s="22">
        <v>1281152000</v>
      </c>
      <c r="M58" s="22">
        <v>0</v>
      </c>
      <c r="N58" s="22">
        <v>0</v>
      </c>
      <c r="O58" s="23">
        <f t="shared" si="3"/>
        <v>2008578000</v>
      </c>
    </row>
    <row r="59" spans="2:15" ht="16.5" customHeight="1">
      <c r="B59" s="21" t="s">
        <v>89</v>
      </c>
      <c r="C59" s="14" t="s">
        <v>1</v>
      </c>
      <c r="E59" s="3" t="s">
        <v>136</v>
      </c>
      <c r="F59" s="22">
        <v>229479000</v>
      </c>
      <c r="G59" s="22">
        <v>36645000</v>
      </c>
      <c r="H59" s="22">
        <v>38760000</v>
      </c>
      <c r="I59" s="22">
        <v>0</v>
      </c>
      <c r="J59" s="22">
        <v>3505000</v>
      </c>
      <c r="K59" s="22">
        <v>76845000</v>
      </c>
      <c r="L59" s="22">
        <v>0</v>
      </c>
      <c r="M59" s="22">
        <v>0</v>
      </c>
      <c r="N59" s="22">
        <v>0</v>
      </c>
      <c r="O59" s="23">
        <f t="shared" si="3"/>
        <v>385234000</v>
      </c>
    </row>
    <row r="60" spans="2:15" ht="16.5" customHeight="1">
      <c r="B60" s="21" t="s">
        <v>90</v>
      </c>
      <c r="C60" s="14" t="s">
        <v>1</v>
      </c>
      <c r="E60" s="3" t="s">
        <v>137</v>
      </c>
      <c r="F60" s="22">
        <v>283596000</v>
      </c>
      <c r="G60" s="22">
        <v>52355000</v>
      </c>
      <c r="H60" s="22">
        <v>45731000</v>
      </c>
      <c r="I60" s="22">
        <v>0</v>
      </c>
      <c r="J60" s="22">
        <v>2418750000</v>
      </c>
      <c r="K60" s="22">
        <v>177176000</v>
      </c>
      <c r="L60" s="22">
        <v>10008628000</v>
      </c>
      <c r="M60" s="22">
        <v>0</v>
      </c>
      <c r="N60" s="22">
        <v>0</v>
      </c>
      <c r="O60" s="23">
        <f t="shared" si="3"/>
        <v>12986236000</v>
      </c>
    </row>
    <row r="61" spans="2:15" ht="16.5" customHeight="1">
      <c r="B61" s="21" t="s">
        <v>91</v>
      </c>
      <c r="C61" s="14" t="s">
        <v>1</v>
      </c>
      <c r="E61" s="3" t="s">
        <v>138</v>
      </c>
      <c r="F61" s="22">
        <v>129801000</v>
      </c>
      <c r="G61" s="22">
        <v>25098000</v>
      </c>
      <c r="H61" s="22">
        <v>23591000</v>
      </c>
      <c r="I61" s="22">
        <v>0</v>
      </c>
      <c r="J61" s="22">
        <v>74907000</v>
      </c>
      <c r="K61" s="22">
        <v>25500000</v>
      </c>
      <c r="L61" s="22">
        <v>0</v>
      </c>
      <c r="M61" s="22">
        <v>0</v>
      </c>
      <c r="N61" s="22">
        <v>0</v>
      </c>
      <c r="O61" s="23">
        <f t="shared" si="3"/>
        <v>278897000</v>
      </c>
    </row>
    <row r="62" spans="2:15" ht="16.5" customHeight="1">
      <c r="B62" s="21" t="s">
        <v>92</v>
      </c>
      <c r="C62" s="14" t="s">
        <v>1</v>
      </c>
      <c r="E62" s="3" t="s">
        <v>139</v>
      </c>
      <c r="F62" s="22">
        <v>152725000</v>
      </c>
      <c r="G62" s="22">
        <v>31883000</v>
      </c>
      <c r="H62" s="22">
        <v>77734000</v>
      </c>
      <c r="I62" s="22">
        <v>0</v>
      </c>
      <c r="J62" s="22">
        <v>2127344000</v>
      </c>
      <c r="K62" s="22">
        <v>5299274000</v>
      </c>
      <c r="L62" s="22">
        <v>11289627000</v>
      </c>
      <c r="M62" s="22">
        <v>0</v>
      </c>
      <c r="N62" s="22">
        <v>0</v>
      </c>
      <c r="O62" s="23">
        <f t="shared" si="3"/>
        <v>18978587000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>
      <c r="A65" s="27" t="s">
        <v>1</v>
      </c>
      <c r="B65" s="31" t="s">
        <v>38</v>
      </c>
      <c r="E65" s="4" t="s">
        <v>39</v>
      </c>
      <c r="F65" s="32">
        <v>127371474600</v>
      </c>
      <c r="G65" s="32">
        <v>21608139400</v>
      </c>
      <c r="H65" s="32">
        <v>39422029000</v>
      </c>
      <c r="I65" s="32">
        <v>56000000000</v>
      </c>
      <c r="J65" s="32">
        <v>246102586000</v>
      </c>
      <c r="K65" s="32">
        <v>24308650000</v>
      </c>
      <c r="L65" s="32">
        <v>33088939000</v>
      </c>
      <c r="M65" s="32">
        <v>7908763000</v>
      </c>
      <c r="N65" s="32">
        <v>4971728000</v>
      </c>
      <c r="O65" s="20">
        <f>SUM($F$65:$N$65)</f>
        <v>560782309000</v>
      </c>
    </row>
    <row r="66" spans="1:15" ht="22.5" customHeight="1">
      <c r="A66" s="27" t="s">
        <v>1</v>
      </c>
      <c r="B66" s="31" t="s">
        <v>40</v>
      </c>
      <c r="E66" s="4" t="s">
        <v>41</v>
      </c>
      <c r="F66" s="32">
        <v>19911889000</v>
      </c>
      <c r="G66" s="32">
        <v>3229816000</v>
      </c>
      <c r="H66" s="32">
        <v>6906552000</v>
      </c>
      <c r="I66" s="32">
        <v>0</v>
      </c>
      <c r="J66" s="32">
        <v>5200130000</v>
      </c>
      <c r="K66" s="32">
        <v>27002202000</v>
      </c>
      <c r="L66" s="32">
        <v>1658315000</v>
      </c>
      <c r="M66" s="32">
        <v>5029753000</v>
      </c>
      <c r="N66" s="32">
        <v>0</v>
      </c>
      <c r="O66" s="20">
        <f>SUM($F$66:$N$66)</f>
        <v>68938657000</v>
      </c>
    </row>
    <row r="67" spans="1:15" ht="22.5" customHeight="1">
      <c r="A67" s="27" t="s">
        <v>1</v>
      </c>
      <c r="B67" s="31" t="s">
        <v>42</v>
      </c>
      <c r="E67" s="4" t="s">
        <v>43</v>
      </c>
      <c r="F67" s="32">
        <v>542309000</v>
      </c>
      <c r="G67" s="32">
        <v>57372000</v>
      </c>
      <c r="H67" s="32">
        <v>562227000</v>
      </c>
      <c r="I67" s="32">
        <v>0</v>
      </c>
      <c r="J67" s="32">
        <v>2150703000</v>
      </c>
      <c r="K67" s="32">
        <v>478008000</v>
      </c>
      <c r="L67" s="32">
        <v>0</v>
      </c>
      <c r="M67" s="32">
        <v>0</v>
      </c>
      <c r="N67" s="32">
        <v>0</v>
      </c>
      <c r="O67" s="20">
        <f>SUM($F$67:$N$67)</f>
        <v>3790619000</v>
      </c>
    </row>
    <row r="68" spans="1:15" ht="22.5" customHeigh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147825672600</v>
      </c>
      <c r="G68" s="32">
        <f t="shared" si="4"/>
        <v>24895327400</v>
      </c>
      <c r="H68" s="32">
        <f t="shared" si="4"/>
        <v>46890808000</v>
      </c>
      <c r="I68" s="32">
        <f t="shared" si="4"/>
        <v>56000000000</v>
      </c>
      <c r="J68" s="32">
        <f t="shared" si="4"/>
        <v>253453419000</v>
      </c>
      <c r="K68" s="32">
        <f t="shared" si="4"/>
        <v>51788860000</v>
      </c>
      <c r="L68" s="32">
        <f t="shared" si="4"/>
        <v>34747254000</v>
      </c>
      <c r="M68" s="32">
        <f t="shared" si="4"/>
        <v>12938516000</v>
      </c>
      <c r="N68" s="32">
        <f t="shared" si="4"/>
        <v>4971728000</v>
      </c>
      <c r="O68" s="20">
        <f>SUM($F$68:$N$68)</f>
        <v>633511585000</v>
      </c>
    </row>
    <row r="69" spans="1:15" ht="22.5" customHeigh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33693659000</v>
      </c>
      <c r="K69" s="32">
        <v>0</v>
      </c>
      <c r="L69" s="32">
        <v>27225448000</v>
      </c>
      <c r="M69" s="32">
        <v>0</v>
      </c>
      <c r="N69" s="32">
        <v>0</v>
      </c>
      <c r="O69" s="20">
        <f>SUM($F$69:$N$69)</f>
        <v>60919107000</v>
      </c>
    </row>
    <row r="70" spans="1:15" ht="22.5" customHeigh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2085770000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2085770000</v>
      </c>
    </row>
    <row r="71" spans="1:15" ht="31.5" customHeigh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147825672600</v>
      </c>
      <c r="G71" s="32">
        <f t="shared" si="5"/>
        <v>24895327400</v>
      </c>
      <c r="H71" s="32">
        <f t="shared" si="5"/>
        <v>46890808000</v>
      </c>
      <c r="I71" s="32">
        <f t="shared" si="5"/>
        <v>56000000000</v>
      </c>
      <c r="J71" s="32">
        <f t="shared" si="5"/>
        <v>217673990000</v>
      </c>
      <c r="K71" s="32">
        <f t="shared" si="5"/>
        <v>51788860000</v>
      </c>
      <c r="L71" s="32">
        <f t="shared" si="5"/>
        <v>7521806000</v>
      </c>
      <c r="M71" s="32">
        <f t="shared" si="5"/>
        <v>12938516000</v>
      </c>
      <c r="N71" s="32">
        <f t="shared" si="5"/>
        <v>4971728000</v>
      </c>
      <c r="O71" s="32">
        <f>SUM($F$71:$N$71)</f>
        <v>570506708000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H13:H14"/>
    <mergeCell ref="I13:I14"/>
    <mergeCell ref="J13:J14"/>
    <mergeCell ref="K13:K14"/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 topLeftCell="E9">
      <selection activeCell="E41" sqref="E41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75390625" style="12" customWidth="1"/>
    <col min="7" max="8" width="19.75390625" style="12" bestFit="1" customWidth="1"/>
    <col min="9" max="9" width="20.375" style="12" customWidth="1"/>
    <col min="10" max="10" width="20.75390625" style="12" bestFit="1" customWidth="1"/>
    <col min="11" max="11" width="19.875" style="12" customWidth="1"/>
    <col min="12" max="12" width="19.625" style="12" customWidth="1"/>
    <col min="13" max="13" width="19.00390625" style="12" customWidth="1"/>
    <col min="14" max="14" width="17.75390625" style="12" bestFit="1" customWidth="1"/>
    <col min="15" max="15" width="21.375" style="12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70</v>
      </c>
      <c r="C2" s="8" t="s">
        <v>52</v>
      </c>
      <c r="D2" s="9" t="s">
        <v>7</v>
      </c>
      <c r="E2" s="13" t="str">
        <f aca="true" t="shared" si="0" ref="E2:N2">ButceYil</f>
        <v>2016</v>
      </c>
      <c r="F2" s="13" t="str">
        <f t="shared" si="0"/>
        <v>2016</v>
      </c>
      <c r="G2" s="13" t="str">
        <f t="shared" si="0"/>
        <v>2016</v>
      </c>
      <c r="H2" s="13" t="str">
        <f t="shared" si="0"/>
        <v>2016</v>
      </c>
      <c r="I2" s="13" t="str">
        <f t="shared" si="0"/>
        <v>2016</v>
      </c>
      <c r="J2" s="13" t="str">
        <f t="shared" si="0"/>
        <v>2016</v>
      </c>
      <c r="K2" s="13" t="str">
        <f t="shared" si="0"/>
        <v>2016</v>
      </c>
      <c r="L2" s="13" t="str">
        <f t="shared" si="0"/>
        <v>2016</v>
      </c>
      <c r="M2" s="13" t="str">
        <f t="shared" si="0"/>
        <v>2016</v>
      </c>
      <c r="N2" s="13" t="str">
        <f t="shared" si="0"/>
        <v>2016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2016</v>
      </c>
      <c r="G3" s="13" t="str">
        <f t="shared" si="1"/>
        <v>2016</v>
      </c>
      <c r="H3" s="13" t="str">
        <f t="shared" si="1"/>
        <v>2016</v>
      </c>
      <c r="I3" s="13" t="str">
        <f t="shared" si="1"/>
        <v>2016</v>
      </c>
      <c r="J3" s="13" t="str">
        <f t="shared" si="1"/>
        <v>2016</v>
      </c>
      <c r="K3" s="13" t="str">
        <f t="shared" si="1"/>
        <v>2016</v>
      </c>
      <c r="L3" s="13" t="str">
        <f t="shared" si="1"/>
        <v>2016</v>
      </c>
      <c r="M3" s="13" t="str">
        <f t="shared" si="1"/>
        <v>2016</v>
      </c>
      <c r="N3" s="13" t="str">
        <f t="shared" si="1"/>
        <v>2016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13</v>
      </c>
      <c r="G4" s="13" t="str">
        <f t="shared" si="2"/>
        <v>13</v>
      </c>
      <c r="H4" s="13" t="str">
        <f t="shared" si="2"/>
        <v>13</v>
      </c>
      <c r="I4" s="13" t="str">
        <f t="shared" si="2"/>
        <v>13</v>
      </c>
      <c r="J4" s="13" t="str">
        <f t="shared" si="2"/>
        <v>13</v>
      </c>
      <c r="K4" s="13" t="str">
        <f t="shared" si="2"/>
        <v>13</v>
      </c>
      <c r="L4" s="13" t="str">
        <f t="shared" si="2"/>
        <v>13</v>
      </c>
      <c r="M4" s="13" t="str">
        <f t="shared" si="2"/>
        <v>13</v>
      </c>
      <c r="N4" s="13" t="str">
        <f t="shared" si="2"/>
        <v>13</v>
      </c>
      <c r="O4" s="12" t="s">
        <v>1</v>
      </c>
    </row>
    <row r="5" spans="1:15" ht="15" hidden="1">
      <c r="A5" s="1" t="s">
        <v>11</v>
      </c>
      <c r="B5" s="15" t="s">
        <v>140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41" t="s">
        <v>142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143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93</v>
      </c>
      <c r="F16" s="22">
        <v>90779000</v>
      </c>
      <c r="G16" s="22">
        <v>7309000</v>
      </c>
      <c r="H16" s="22">
        <v>196988000</v>
      </c>
      <c r="I16" s="22">
        <v>0</v>
      </c>
      <c r="J16" s="22">
        <v>9100000</v>
      </c>
      <c r="K16" s="22">
        <v>192185000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496361000</v>
      </c>
    </row>
    <row r="17" spans="2:15" ht="16.5" customHeight="1">
      <c r="B17" s="21" t="s">
        <v>14</v>
      </c>
      <c r="C17" s="14" t="s">
        <v>1</v>
      </c>
      <c r="E17" s="3" t="s">
        <v>94</v>
      </c>
      <c r="F17" s="22">
        <v>517906000</v>
      </c>
      <c r="G17" s="22">
        <v>53554000</v>
      </c>
      <c r="H17" s="22">
        <v>140974000</v>
      </c>
      <c r="I17" s="22">
        <v>0</v>
      </c>
      <c r="J17" s="22">
        <v>119222000</v>
      </c>
      <c r="K17" s="22">
        <v>36056000</v>
      </c>
      <c r="L17" s="22">
        <v>1150000</v>
      </c>
      <c r="M17" s="22">
        <v>0</v>
      </c>
      <c r="N17" s="22">
        <v>0</v>
      </c>
      <c r="O17" s="23">
        <f t="shared" si="3"/>
        <v>868862000</v>
      </c>
    </row>
    <row r="18" spans="2:15" ht="16.5" customHeight="1">
      <c r="B18" s="21" t="s">
        <v>15</v>
      </c>
      <c r="C18" s="14" t="s">
        <v>1</v>
      </c>
      <c r="E18" s="3" t="s">
        <v>95</v>
      </c>
      <c r="F18" s="22">
        <v>24179000</v>
      </c>
      <c r="G18" s="22">
        <v>2945000</v>
      </c>
      <c r="H18" s="22">
        <v>20436000</v>
      </c>
      <c r="I18" s="22">
        <v>0</v>
      </c>
      <c r="J18" s="22">
        <v>3110000</v>
      </c>
      <c r="K18" s="22">
        <v>5180000</v>
      </c>
      <c r="L18" s="22">
        <v>0</v>
      </c>
      <c r="M18" s="22">
        <v>0</v>
      </c>
      <c r="N18" s="22">
        <v>0</v>
      </c>
      <c r="O18" s="23">
        <f t="shared" si="3"/>
        <v>55850000</v>
      </c>
    </row>
    <row r="19" spans="2:15" ht="16.5" customHeight="1">
      <c r="B19" s="21" t="s">
        <v>16</v>
      </c>
      <c r="C19" s="14" t="s">
        <v>1</v>
      </c>
      <c r="E19" s="3" t="s">
        <v>96</v>
      </c>
      <c r="F19" s="22">
        <v>149546000</v>
      </c>
      <c r="G19" s="22">
        <v>20629000</v>
      </c>
      <c r="H19" s="22">
        <v>39426000</v>
      </c>
      <c r="I19" s="22">
        <v>0</v>
      </c>
      <c r="J19" s="22">
        <v>1647000</v>
      </c>
      <c r="K19" s="22">
        <v>23193000</v>
      </c>
      <c r="L19" s="22">
        <v>0</v>
      </c>
      <c r="M19" s="22">
        <v>0</v>
      </c>
      <c r="N19" s="22">
        <v>0</v>
      </c>
      <c r="O19" s="23">
        <f t="shared" si="3"/>
        <v>234441000</v>
      </c>
    </row>
    <row r="20" spans="2:15" ht="16.5" customHeight="1">
      <c r="B20" s="21" t="s">
        <v>17</v>
      </c>
      <c r="C20" s="14" t="s">
        <v>1</v>
      </c>
      <c r="E20" s="3" t="s">
        <v>97</v>
      </c>
      <c r="F20" s="22">
        <v>111398000</v>
      </c>
      <c r="G20" s="22">
        <v>13981000</v>
      </c>
      <c r="H20" s="22">
        <v>20776000</v>
      </c>
      <c r="I20" s="22">
        <v>0</v>
      </c>
      <c r="J20" s="22">
        <v>602000</v>
      </c>
      <c r="K20" s="22">
        <v>5377000</v>
      </c>
      <c r="L20" s="22">
        <v>0</v>
      </c>
      <c r="M20" s="22">
        <v>0</v>
      </c>
      <c r="N20" s="22">
        <v>0</v>
      </c>
      <c r="O20" s="23">
        <f t="shared" si="3"/>
        <v>152134000</v>
      </c>
    </row>
    <row r="21" spans="2:15" ht="16.5" customHeight="1">
      <c r="B21" s="21" t="s">
        <v>18</v>
      </c>
      <c r="C21" s="14" t="s">
        <v>1</v>
      </c>
      <c r="E21" s="3" t="s">
        <v>98</v>
      </c>
      <c r="F21" s="22">
        <v>161480600</v>
      </c>
      <c r="G21" s="22">
        <v>18681000</v>
      </c>
      <c r="H21" s="22">
        <v>50650000</v>
      </c>
      <c r="I21" s="22">
        <v>0</v>
      </c>
      <c r="J21" s="22">
        <v>828600</v>
      </c>
      <c r="K21" s="22">
        <v>7270000</v>
      </c>
      <c r="L21" s="22">
        <v>0</v>
      </c>
      <c r="M21" s="22">
        <v>0</v>
      </c>
      <c r="N21" s="22">
        <v>0</v>
      </c>
      <c r="O21" s="23">
        <f t="shared" si="3"/>
        <v>238910200</v>
      </c>
    </row>
    <row r="22" spans="2:15" ht="16.5" customHeight="1">
      <c r="B22" s="21" t="s">
        <v>19</v>
      </c>
      <c r="C22" s="14" t="s">
        <v>1</v>
      </c>
      <c r="E22" s="3" t="s">
        <v>99</v>
      </c>
      <c r="F22" s="22">
        <v>143768000</v>
      </c>
      <c r="G22" s="22">
        <v>19228000</v>
      </c>
      <c r="H22" s="22">
        <v>714617000</v>
      </c>
      <c r="I22" s="22">
        <v>0</v>
      </c>
      <c r="J22" s="22">
        <v>371926000</v>
      </c>
      <c r="K22" s="22">
        <v>139639000</v>
      </c>
      <c r="L22" s="22">
        <v>0</v>
      </c>
      <c r="M22" s="22">
        <v>0</v>
      </c>
      <c r="N22" s="22">
        <v>0</v>
      </c>
      <c r="O22" s="23">
        <f t="shared" si="3"/>
        <v>1389178000</v>
      </c>
    </row>
    <row r="23" spans="2:15" ht="16.5" customHeight="1">
      <c r="B23" s="21" t="s">
        <v>55</v>
      </c>
      <c r="C23" s="14" t="s">
        <v>1</v>
      </c>
      <c r="E23" s="3" t="s">
        <v>100</v>
      </c>
      <c r="F23" s="22">
        <v>762780000</v>
      </c>
      <c r="G23" s="22">
        <v>82821000</v>
      </c>
      <c r="H23" s="22">
        <v>225379000</v>
      </c>
      <c r="I23" s="22">
        <v>0</v>
      </c>
      <c r="J23" s="22">
        <v>0</v>
      </c>
      <c r="K23" s="22">
        <v>734339000</v>
      </c>
      <c r="L23" s="22">
        <v>0</v>
      </c>
      <c r="M23" s="22">
        <v>0</v>
      </c>
      <c r="N23" s="22">
        <v>0</v>
      </c>
      <c r="O23" s="23">
        <f t="shared" si="3"/>
        <v>1805319000</v>
      </c>
    </row>
    <row r="24" spans="2:15" ht="16.5" customHeight="1">
      <c r="B24" s="21" t="s">
        <v>56</v>
      </c>
      <c r="C24" s="14" t="s">
        <v>1</v>
      </c>
      <c r="E24" s="3" t="s">
        <v>101</v>
      </c>
      <c r="F24" s="22">
        <v>17209000</v>
      </c>
      <c r="G24" s="22">
        <v>2483000</v>
      </c>
      <c r="H24" s="22">
        <v>3667000</v>
      </c>
      <c r="I24" s="22">
        <v>0</v>
      </c>
      <c r="J24" s="22">
        <v>123000</v>
      </c>
      <c r="K24" s="22">
        <v>4626000</v>
      </c>
      <c r="L24" s="22">
        <v>0</v>
      </c>
      <c r="M24" s="22">
        <v>0</v>
      </c>
      <c r="N24" s="22">
        <v>0</v>
      </c>
      <c r="O24" s="23">
        <f t="shared" si="3"/>
        <v>28108000</v>
      </c>
    </row>
    <row r="25" spans="2:15" ht="16.5" customHeight="1">
      <c r="B25" s="21" t="s">
        <v>57</v>
      </c>
      <c r="C25" s="14" t="s">
        <v>1</v>
      </c>
      <c r="E25" s="3" t="s">
        <v>102</v>
      </c>
      <c r="F25" s="22">
        <v>46488000</v>
      </c>
      <c r="G25" s="22">
        <v>6007000</v>
      </c>
      <c r="H25" s="22">
        <v>244519000</v>
      </c>
      <c r="I25" s="22">
        <v>0</v>
      </c>
      <c r="J25" s="22">
        <v>234000</v>
      </c>
      <c r="K25" s="22">
        <v>3410000</v>
      </c>
      <c r="L25" s="22">
        <v>0</v>
      </c>
      <c r="M25" s="22">
        <v>0</v>
      </c>
      <c r="N25" s="22">
        <v>0</v>
      </c>
      <c r="O25" s="23">
        <f t="shared" si="3"/>
        <v>300658000</v>
      </c>
    </row>
    <row r="26" spans="2:15" ht="16.5" customHeight="1">
      <c r="B26" s="21" t="s">
        <v>58</v>
      </c>
      <c r="C26" s="14" t="s">
        <v>1</v>
      </c>
      <c r="E26" s="3" t="s">
        <v>103</v>
      </c>
      <c r="F26" s="22">
        <v>110816000</v>
      </c>
      <c r="G26" s="22">
        <v>14869000</v>
      </c>
      <c r="H26" s="22">
        <v>683178000</v>
      </c>
      <c r="I26" s="22">
        <v>59000000000</v>
      </c>
      <c r="J26" s="22">
        <v>9770476000</v>
      </c>
      <c r="K26" s="22">
        <v>30305000</v>
      </c>
      <c r="L26" s="22">
        <v>360000000</v>
      </c>
      <c r="M26" s="22">
        <v>6782578000</v>
      </c>
      <c r="N26" s="22">
        <v>0</v>
      </c>
      <c r="O26" s="23">
        <f t="shared" si="3"/>
        <v>76752222000</v>
      </c>
    </row>
    <row r="27" spans="2:15" ht="16.5" customHeight="1">
      <c r="B27" s="21" t="s">
        <v>59</v>
      </c>
      <c r="C27" s="14" t="s">
        <v>1</v>
      </c>
      <c r="E27" s="3" t="s">
        <v>104</v>
      </c>
      <c r="F27" s="22">
        <v>5691054000</v>
      </c>
      <c r="G27" s="22">
        <v>1023511000</v>
      </c>
      <c r="H27" s="22">
        <v>234915000</v>
      </c>
      <c r="I27" s="22">
        <v>0</v>
      </c>
      <c r="J27" s="22">
        <v>28742000</v>
      </c>
      <c r="K27" s="22">
        <v>91193000</v>
      </c>
      <c r="L27" s="22">
        <v>0</v>
      </c>
      <c r="M27" s="22">
        <v>0</v>
      </c>
      <c r="N27" s="22">
        <v>0</v>
      </c>
      <c r="O27" s="23">
        <f t="shared" si="3"/>
        <v>7069415000</v>
      </c>
    </row>
    <row r="28" spans="2:15" ht="16.5" customHeight="1">
      <c r="B28" s="21" t="s">
        <v>60</v>
      </c>
      <c r="C28" s="14" t="s">
        <v>1</v>
      </c>
      <c r="E28" s="3" t="s">
        <v>105</v>
      </c>
      <c r="F28" s="22">
        <v>265993000</v>
      </c>
      <c r="G28" s="22">
        <v>43296000</v>
      </c>
      <c r="H28" s="22">
        <v>101102000</v>
      </c>
      <c r="I28" s="22">
        <v>0</v>
      </c>
      <c r="J28" s="22">
        <v>126218000</v>
      </c>
      <c r="K28" s="22">
        <v>423996000</v>
      </c>
      <c r="L28" s="22">
        <v>2879000</v>
      </c>
      <c r="M28" s="22">
        <v>193563000</v>
      </c>
      <c r="N28" s="22">
        <v>0</v>
      </c>
      <c r="O28" s="23">
        <f t="shared" si="3"/>
        <v>1157047000</v>
      </c>
    </row>
    <row r="29" spans="2:15" ht="16.5" customHeight="1">
      <c r="B29" s="21" t="s">
        <v>20</v>
      </c>
      <c r="C29" s="14" t="s">
        <v>1</v>
      </c>
      <c r="E29" s="3" t="s">
        <v>106</v>
      </c>
      <c r="F29" s="22">
        <v>6728588000</v>
      </c>
      <c r="G29" s="22">
        <v>1026231000</v>
      </c>
      <c r="H29" s="22">
        <v>1724450000</v>
      </c>
      <c r="I29" s="22">
        <v>0</v>
      </c>
      <c r="J29" s="22">
        <v>354152000</v>
      </c>
      <c r="K29" s="22">
        <v>1656494000</v>
      </c>
      <c r="L29" s="22">
        <v>704683000</v>
      </c>
      <c r="M29" s="22">
        <v>0</v>
      </c>
      <c r="N29" s="22">
        <v>0</v>
      </c>
      <c r="O29" s="23">
        <f t="shared" si="3"/>
        <v>12194598000</v>
      </c>
    </row>
    <row r="30" spans="2:15" ht="16.5" customHeight="1">
      <c r="B30" s="21" t="s">
        <v>21</v>
      </c>
      <c r="C30" s="14" t="s">
        <v>1</v>
      </c>
      <c r="E30" s="3" t="s">
        <v>107</v>
      </c>
      <c r="F30" s="22">
        <v>14763940000</v>
      </c>
      <c r="G30" s="22">
        <v>2617971000</v>
      </c>
      <c r="H30" s="22">
        <v>10628453000</v>
      </c>
      <c r="I30" s="22">
        <v>0</v>
      </c>
      <c r="J30" s="22">
        <v>430215000</v>
      </c>
      <c r="K30" s="22">
        <v>236063000</v>
      </c>
      <c r="L30" s="22">
        <v>0</v>
      </c>
      <c r="M30" s="22">
        <v>0</v>
      </c>
      <c r="N30" s="22">
        <v>0</v>
      </c>
      <c r="O30" s="23">
        <f t="shared" si="3"/>
        <v>28676642000</v>
      </c>
    </row>
    <row r="31" spans="2:15" ht="16.5" customHeight="1">
      <c r="B31" s="21" t="s">
        <v>61</v>
      </c>
      <c r="C31" s="14" t="s">
        <v>1</v>
      </c>
      <c r="E31" s="3" t="s">
        <v>108</v>
      </c>
      <c r="F31" s="22">
        <v>3199336000</v>
      </c>
      <c r="G31" s="22">
        <v>254988000</v>
      </c>
      <c r="H31" s="22">
        <v>889164000</v>
      </c>
      <c r="I31" s="22">
        <v>0</v>
      </c>
      <c r="J31" s="22">
        <v>167159000</v>
      </c>
      <c r="K31" s="22">
        <v>660106000</v>
      </c>
      <c r="L31" s="22">
        <v>146078000</v>
      </c>
      <c r="M31" s="22">
        <v>10740000</v>
      </c>
      <c r="N31" s="22">
        <v>0</v>
      </c>
      <c r="O31" s="23">
        <f t="shared" si="3"/>
        <v>5327571000</v>
      </c>
    </row>
    <row r="32" spans="2:15" ht="16.5" customHeight="1">
      <c r="B32" s="21" t="s">
        <v>62</v>
      </c>
      <c r="C32" s="14" t="s">
        <v>1</v>
      </c>
      <c r="E32" s="3" t="s">
        <v>109</v>
      </c>
      <c r="F32" s="22">
        <v>5707498000</v>
      </c>
      <c r="G32" s="22">
        <v>854379000</v>
      </c>
      <c r="H32" s="22">
        <v>2073511000</v>
      </c>
      <c r="I32" s="22">
        <v>0</v>
      </c>
      <c r="J32" s="22">
        <v>6882000</v>
      </c>
      <c r="K32" s="22">
        <v>476534000</v>
      </c>
      <c r="L32" s="22">
        <v>0</v>
      </c>
      <c r="M32" s="22">
        <v>0</v>
      </c>
      <c r="N32" s="22">
        <v>0</v>
      </c>
      <c r="O32" s="23">
        <f t="shared" si="3"/>
        <v>9118804000</v>
      </c>
    </row>
    <row r="33" spans="2:15" ht="16.5" customHeight="1">
      <c r="B33" s="21" t="s">
        <v>63</v>
      </c>
      <c r="C33" s="14" t="s">
        <v>1</v>
      </c>
      <c r="E33" s="3" t="s">
        <v>110</v>
      </c>
      <c r="F33" s="22">
        <v>16286125000</v>
      </c>
      <c r="G33" s="22">
        <v>3241197000</v>
      </c>
      <c r="H33" s="22">
        <v>1860973000</v>
      </c>
      <c r="I33" s="22">
        <v>0</v>
      </c>
      <c r="J33" s="22">
        <v>5985000</v>
      </c>
      <c r="K33" s="22">
        <v>1824166000</v>
      </c>
      <c r="L33" s="22">
        <v>0</v>
      </c>
      <c r="M33" s="22">
        <v>0</v>
      </c>
      <c r="N33" s="22">
        <v>0</v>
      </c>
      <c r="O33" s="23">
        <f t="shared" si="3"/>
        <v>23218446000</v>
      </c>
    </row>
    <row r="34" spans="2:15" ht="16.5" customHeight="1">
      <c r="B34" s="21" t="s">
        <v>64</v>
      </c>
      <c r="C34" s="14" t="s">
        <v>1</v>
      </c>
      <c r="E34" s="3" t="s">
        <v>111</v>
      </c>
      <c r="F34" s="22">
        <v>259409000</v>
      </c>
      <c r="G34" s="22">
        <v>45077000</v>
      </c>
      <c r="H34" s="22">
        <v>259147000</v>
      </c>
      <c r="I34" s="22">
        <v>0</v>
      </c>
      <c r="J34" s="22">
        <v>6000</v>
      </c>
      <c r="K34" s="22">
        <v>60750000</v>
      </c>
      <c r="L34" s="22">
        <v>0</v>
      </c>
      <c r="M34" s="22">
        <v>0</v>
      </c>
      <c r="N34" s="22">
        <v>0</v>
      </c>
      <c r="O34" s="23">
        <f t="shared" si="3"/>
        <v>624389000</v>
      </c>
    </row>
    <row r="35" spans="2:15" ht="16.5" customHeight="1">
      <c r="B35" s="21" t="s">
        <v>65</v>
      </c>
      <c r="C35" s="14" t="s">
        <v>1</v>
      </c>
      <c r="E35" s="3" t="s">
        <v>112</v>
      </c>
      <c r="F35" s="22">
        <v>3750000</v>
      </c>
      <c r="G35" s="22">
        <v>494000</v>
      </c>
      <c r="H35" s="22">
        <v>15480000</v>
      </c>
      <c r="I35" s="22">
        <v>0</v>
      </c>
      <c r="J35" s="22">
        <v>568000</v>
      </c>
      <c r="K35" s="22">
        <v>3957000</v>
      </c>
      <c r="L35" s="22">
        <v>0</v>
      </c>
      <c r="M35" s="22">
        <v>0</v>
      </c>
      <c r="N35" s="22">
        <v>0</v>
      </c>
      <c r="O35" s="23">
        <f t="shared" si="3"/>
        <v>24249000</v>
      </c>
    </row>
    <row r="36" spans="2:15" ht="16.5" customHeight="1">
      <c r="B36" s="21" t="s">
        <v>66</v>
      </c>
      <c r="C36" s="14" t="s">
        <v>1</v>
      </c>
      <c r="E36" s="3" t="s">
        <v>113</v>
      </c>
      <c r="F36" s="22">
        <v>59750000</v>
      </c>
      <c r="G36" s="22">
        <v>7808000</v>
      </c>
      <c r="H36" s="22">
        <v>95746000</v>
      </c>
      <c r="I36" s="22">
        <v>0</v>
      </c>
      <c r="J36" s="22">
        <v>47292000</v>
      </c>
      <c r="K36" s="22">
        <v>84041000</v>
      </c>
      <c r="L36" s="22">
        <v>0</v>
      </c>
      <c r="M36" s="22">
        <v>0</v>
      </c>
      <c r="N36" s="22">
        <v>0</v>
      </c>
      <c r="O36" s="23">
        <f t="shared" si="3"/>
        <v>294637000</v>
      </c>
    </row>
    <row r="37" spans="2:15" ht="16.5" customHeight="1">
      <c r="B37" s="21" t="s">
        <v>67</v>
      </c>
      <c r="C37" s="14" t="s">
        <v>1</v>
      </c>
      <c r="E37" s="3" t="s">
        <v>114</v>
      </c>
      <c r="F37" s="22">
        <v>933131000</v>
      </c>
      <c r="G37" s="22">
        <v>78362000</v>
      </c>
      <c r="H37" s="22">
        <v>449305000</v>
      </c>
      <c r="I37" s="22">
        <v>0</v>
      </c>
      <c r="J37" s="22">
        <v>862523000</v>
      </c>
      <c r="K37" s="22">
        <v>608747000</v>
      </c>
      <c r="L37" s="22">
        <v>0</v>
      </c>
      <c r="M37" s="22">
        <v>537000</v>
      </c>
      <c r="N37" s="22">
        <v>0</v>
      </c>
      <c r="O37" s="23">
        <f t="shared" si="3"/>
        <v>2932605000</v>
      </c>
    </row>
    <row r="38" spans="2:15" ht="16.5" customHeight="1">
      <c r="B38" s="21" t="s">
        <v>68</v>
      </c>
      <c r="C38" s="14" t="s">
        <v>1</v>
      </c>
      <c r="E38" s="3" t="s">
        <v>115</v>
      </c>
      <c r="F38" s="22">
        <v>1725565000</v>
      </c>
      <c r="G38" s="22">
        <v>278626000</v>
      </c>
      <c r="H38" s="22">
        <v>667170000</v>
      </c>
      <c r="I38" s="22">
        <v>0</v>
      </c>
      <c r="J38" s="22">
        <v>158991666300</v>
      </c>
      <c r="K38" s="22">
        <v>181711000</v>
      </c>
      <c r="L38" s="22">
        <v>5826702000</v>
      </c>
      <c r="M38" s="22">
        <v>0</v>
      </c>
      <c r="N38" s="22">
        <v>5041922000</v>
      </c>
      <c r="O38" s="23">
        <f t="shared" si="3"/>
        <v>172713362300</v>
      </c>
    </row>
    <row r="39" spans="2:15" ht="16.5" customHeight="1">
      <c r="B39" s="21" t="s">
        <v>69</v>
      </c>
      <c r="C39" s="14" t="s">
        <v>1</v>
      </c>
      <c r="E39" s="3" t="s">
        <v>116</v>
      </c>
      <c r="F39" s="22">
        <v>2070864000</v>
      </c>
      <c r="G39" s="22">
        <v>368460000</v>
      </c>
      <c r="H39" s="22">
        <v>361315000</v>
      </c>
      <c r="I39" s="22">
        <v>0</v>
      </c>
      <c r="J39" s="22">
        <v>14284000</v>
      </c>
      <c r="K39" s="22">
        <v>222806000</v>
      </c>
      <c r="L39" s="22">
        <v>0</v>
      </c>
      <c r="M39" s="22">
        <v>0</v>
      </c>
      <c r="N39" s="22">
        <v>0</v>
      </c>
      <c r="O39" s="23">
        <f t="shared" si="3"/>
        <v>3037729000</v>
      </c>
    </row>
    <row r="40" spans="2:15" ht="16.5" customHeight="1">
      <c r="B40" s="21" t="s">
        <v>70</v>
      </c>
      <c r="C40" s="14" t="s">
        <v>1</v>
      </c>
      <c r="E40" s="3" t="s">
        <v>117</v>
      </c>
      <c r="F40" s="22">
        <v>58879923400</v>
      </c>
      <c r="G40" s="22">
        <v>9036191000</v>
      </c>
      <c r="H40" s="22">
        <v>7558537000</v>
      </c>
      <c r="I40" s="22">
        <v>0</v>
      </c>
      <c r="J40" s="22">
        <v>2277136000</v>
      </c>
      <c r="K40" s="22">
        <v>9312513000</v>
      </c>
      <c r="L40" s="22">
        <v>53702000</v>
      </c>
      <c r="M40" s="22">
        <v>0</v>
      </c>
      <c r="N40" s="22">
        <v>0</v>
      </c>
      <c r="O40" s="23">
        <f t="shared" si="3"/>
        <v>87118002400</v>
      </c>
    </row>
    <row r="41" spans="2:15" ht="16.5" customHeight="1">
      <c r="B41" s="21" t="s">
        <v>71</v>
      </c>
      <c r="C41" s="14" t="s">
        <v>1</v>
      </c>
      <c r="E41" s="3" t="s">
        <v>118</v>
      </c>
      <c r="F41" s="22">
        <v>1376205000</v>
      </c>
      <c r="G41" s="22">
        <v>306297000</v>
      </c>
      <c r="H41" s="22">
        <v>298778000</v>
      </c>
      <c r="I41" s="22">
        <v>0</v>
      </c>
      <c r="J41" s="22">
        <v>111250000</v>
      </c>
      <c r="K41" s="22">
        <v>4534818000</v>
      </c>
      <c r="L41" s="22">
        <v>45129000</v>
      </c>
      <c r="M41" s="22">
        <v>0</v>
      </c>
      <c r="N41" s="22">
        <v>0</v>
      </c>
      <c r="O41" s="23">
        <f t="shared" si="3"/>
        <v>6672477000</v>
      </c>
    </row>
    <row r="42" spans="2:15" ht="16.5" customHeight="1">
      <c r="B42" s="21" t="s">
        <v>72</v>
      </c>
      <c r="C42" s="14" t="s">
        <v>1</v>
      </c>
      <c r="E42" s="3" t="s">
        <v>119</v>
      </c>
      <c r="F42" s="22">
        <v>9803155000</v>
      </c>
      <c r="G42" s="22">
        <v>2314260000</v>
      </c>
      <c r="H42" s="22">
        <v>300702000</v>
      </c>
      <c r="I42" s="22">
        <v>0</v>
      </c>
      <c r="J42" s="22">
        <v>39527000</v>
      </c>
      <c r="K42" s="22">
        <v>594293000</v>
      </c>
      <c r="L42" s="22">
        <v>0</v>
      </c>
      <c r="M42" s="22">
        <v>0</v>
      </c>
      <c r="N42" s="22">
        <v>0</v>
      </c>
      <c r="O42" s="23">
        <f t="shared" si="3"/>
        <v>13051937000</v>
      </c>
    </row>
    <row r="43" spans="2:15" ht="16.5" customHeight="1">
      <c r="B43" s="21" t="s">
        <v>73</v>
      </c>
      <c r="C43" s="14" t="s">
        <v>1</v>
      </c>
      <c r="E43" s="3" t="s">
        <v>120</v>
      </c>
      <c r="F43" s="22">
        <v>1923988000</v>
      </c>
      <c r="G43" s="22">
        <v>468282000</v>
      </c>
      <c r="H43" s="22">
        <v>7559585000</v>
      </c>
      <c r="I43" s="22">
        <v>0</v>
      </c>
      <c r="J43" s="22">
        <v>18594000</v>
      </c>
      <c r="K43" s="22">
        <v>118057000</v>
      </c>
      <c r="L43" s="22">
        <v>0</v>
      </c>
      <c r="M43" s="22">
        <v>0</v>
      </c>
      <c r="N43" s="22">
        <v>0</v>
      </c>
      <c r="O43" s="23">
        <f t="shared" si="3"/>
        <v>10088506000</v>
      </c>
    </row>
    <row r="44" spans="2:15" ht="16.5" customHeight="1">
      <c r="B44" s="21" t="s">
        <v>74</v>
      </c>
      <c r="C44" s="14" t="s">
        <v>1</v>
      </c>
      <c r="E44" s="3" t="s">
        <v>121</v>
      </c>
      <c r="F44" s="22">
        <v>172191000</v>
      </c>
      <c r="G44" s="22">
        <v>24102000</v>
      </c>
      <c r="H44" s="22">
        <v>41516000</v>
      </c>
      <c r="I44" s="22">
        <v>0</v>
      </c>
      <c r="J44" s="22">
        <v>29674778000</v>
      </c>
      <c r="K44" s="22">
        <v>29591000</v>
      </c>
      <c r="L44" s="22">
        <v>100250000</v>
      </c>
      <c r="M44" s="22">
        <v>0</v>
      </c>
      <c r="N44" s="22">
        <v>0</v>
      </c>
      <c r="O44" s="23">
        <f t="shared" si="3"/>
        <v>30042428000</v>
      </c>
    </row>
    <row r="45" spans="2:15" ht="16.5" customHeight="1">
      <c r="B45" s="21" t="s">
        <v>75</v>
      </c>
      <c r="C45" s="14" t="s">
        <v>1</v>
      </c>
      <c r="E45" s="3" t="s">
        <v>122</v>
      </c>
      <c r="F45" s="22">
        <v>18482000</v>
      </c>
      <c r="G45" s="22">
        <v>2658000</v>
      </c>
      <c r="H45" s="22">
        <v>4075000</v>
      </c>
      <c r="I45" s="22">
        <v>0</v>
      </c>
      <c r="J45" s="22">
        <v>132000</v>
      </c>
      <c r="K45" s="22">
        <v>7264000</v>
      </c>
      <c r="L45" s="22">
        <v>0</v>
      </c>
      <c r="M45" s="22">
        <v>0</v>
      </c>
      <c r="N45" s="22">
        <v>0</v>
      </c>
      <c r="O45" s="23">
        <f t="shared" si="3"/>
        <v>32611000</v>
      </c>
    </row>
    <row r="46" spans="2:15" ht="16.5" customHeight="1">
      <c r="B46" s="21" t="s">
        <v>76</v>
      </c>
      <c r="C46" s="14" t="s">
        <v>1</v>
      </c>
      <c r="E46" s="3" t="s">
        <v>123</v>
      </c>
      <c r="F46" s="22">
        <v>89282000</v>
      </c>
      <c r="G46" s="22">
        <v>15096000</v>
      </c>
      <c r="H46" s="22">
        <v>1259137000</v>
      </c>
      <c r="I46" s="22">
        <v>0</v>
      </c>
      <c r="J46" s="22">
        <v>310800400</v>
      </c>
      <c r="K46" s="22">
        <v>83544000</v>
      </c>
      <c r="L46" s="22">
        <v>335154000</v>
      </c>
      <c r="M46" s="22">
        <v>75608000</v>
      </c>
      <c r="N46" s="22">
        <v>0</v>
      </c>
      <c r="O46" s="23">
        <f t="shared" si="3"/>
        <v>2168621400</v>
      </c>
    </row>
    <row r="47" spans="2:15" ht="16.5" customHeight="1">
      <c r="B47" s="21" t="s">
        <v>77</v>
      </c>
      <c r="C47" s="14" t="s">
        <v>1</v>
      </c>
      <c r="E47" s="3" t="s">
        <v>124</v>
      </c>
      <c r="F47" s="22">
        <v>775368000</v>
      </c>
      <c r="G47" s="22">
        <v>135021000</v>
      </c>
      <c r="H47" s="22">
        <v>414757000</v>
      </c>
      <c r="I47" s="22">
        <v>0</v>
      </c>
      <c r="J47" s="22">
        <v>806233000</v>
      </c>
      <c r="K47" s="22">
        <v>721328000</v>
      </c>
      <c r="L47" s="22">
        <v>227882000</v>
      </c>
      <c r="M47" s="22">
        <v>32542000</v>
      </c>
      <c r="N47" s="22">
        <v>0</v>
      </c>
      <c r="O47" s="23">
        <f t="shared" si="3"/>
        <v>3113131000</v>
      </c>
    </row>
    <row r="48" spans="2:15" ht="16.5" customHeight="1">
      <c r="B48" s="21" t="s">
        <v>78</v>
      </c>
      <c r="C48" s="14" t="s">
        <v>1</v>
      </c>
      <c r="E48" s="3" t="s">
        <v>125</v>
      </c>
      <c r="F48" s="22">
        <v>36078000</v>
      </c>
      <c r="G48" s="22">
        <v>4425000</v>
      </c>
      <c r="H48" s="22">
        <v>15357000</v>
      </c>
      <c r="I48" s="22">
        <v>0</v>
      </c>
      <c r="J48" s="22">
        <v>851000</v>
      </c>
      <c r="K48" s="22">
        <v>3392000</v>
      </c>
      <c r="L48" s="22">
        <v>0</v>
      </c>
      <c r="M48" s="22">
        <v>0</v>
      </c>
      <c r="N48" s="22">
        <v>0</v>
      </c>
      <c r="O48" s="23">
        <f t="shared" si="3"/>
        <v>60103000</v>
      </c>
    </row>
    <row r="49" spans="2:15" ht="16.5" customHeight="1">
      <c r="B49" s="21" t="s">
        <v>79</v>
      </c>
      <c r="C49" s="14" t="s">
        <v>1</v>
      </c>
      <c r="E49" s="3" t="s">
        <v>126</v>
      </c>
      <c r="F49" s="22">
        <v>766318000</v>
      </c>
      <c r="G49" s="22">
        <v>129063000</v>
      </c>
      <c r="H49" s="22">
        <v>2416903000</v>
      </c>
      <c r="I49" s="22">
        <v>0</v>
      </c>
      <c r="J49" s="22">
        <v>22724326000</v>
      </c>
      <c r="K49" s="22">
        <v>270931000</v>
      </c>
      <c r="L49" s="22">
        <v>16301000</v>
      </c>
      <c r="M49" s="22">
        <v>0</v>
      </c>
      <c r="N49" s="22">
        <v>0</v>
      </c>
      <c r="O49" s="23">
        <f t="shared" si="3"/>
        <v>26323842000</v>
      </c>
    </row>
    <row r="50" spans="2:15" ht="16.5" customHeight="1">
      <c r="B50" s="21" t="s">
        <v>80</v>
      </c>
      <c r="C50" s="14" t="s">
        <v>1</v>
      </c>
      <c r="E50" s="3" t="s">
        <v>127</v>
      </c>
      <c r="F50" s="22">
        <v>26538000</v>
      </c>
      <c r="G50" s="22">
        <v>2801000</v>
      </c>
      <c r="H50" s="22">
        <v>26244000</v>
      </c>
      <c r="I50" s="22">
        <v>0</v>
      </c>
      <c r="J50" s="22">
        <v>276800000</v>
      </c>
      <c r="K50" s="22">
        <v>4616000</v>
      </c>
      <c r="L50" s="22">
        <v>2323000</v>
      </c>
      <c r="M50" s="22">
        <v>0</v>
      </c>
      <c r="N50" s="22">
        <v>0</v>
      </c>
      <c r="O50" s="23">
        <f t="shared" si="3"/>
        <v>339322000</v>
      </c>
    </row>
    <row r="51" spans="2:15" ht="16.5" customHeight="1">
      <c r="B51" s="21" t="s">
        <v>81</v>
      </c>
      <c r="C51" s="14" t="s">
        <v>1</v>
      </c>
      <c r="E51" s="3" t="s">
        <v>128</v>
      </c>
      <c r="F51" s="22">
        <v>187553000</v>
      </c>
      <c r="G51" s="22">
        <v>31308000</v>
      </c>
      <c r="H51" s="22">
        <v>42917000</v>
      </c>
      <c r="I51" s="22">
        <v>0</v>
      </c>
      <c r="J51" s="22">
        <v>2305269000</v>
      </c>
      <c r="K51" s="22">
        <v>45095000</v>
      </c>
      <c r="L51" s="22">
        <v>1692238000</v>
      </c>
      <c r="M51" s="22">
        <v>235767000</v>
      </c>
      <c r="N51" s="22">
        <v>0</v>
      </c>
      <c r="O51" s="23">
        <f t="shared" si="3"/>
        <v>4540147000</v>
      </c>
    </row>
    <row r="52" spans="2:15" ht="16.5" customHeight="1">
      <c r="B52" s="21" t="s">
        <v>82</v>
      </c>
      <c r="C52" s="14" t="s">
        <v>1</v>
      </c>
      <c r="E52" s="3" t="s">
        <v>129</v>
      </c>
      <c r="F52" s="22">
        <v>757312000</v>
      </c>
      <c r="G52" s="22">
        <v>132971000</v>
      </c>
      <c r="H52" s="22">
        <v>80665000</v>
      </c>
      <c r="I52" s="22">
        <v>0</v>
      </c>
      <c r="J52" s="22">
        <v>358293000</v>
      </c>
      <c r="K52" s="22">
        <v>277119000</v>
      </c>
      <c r="L52" s="22">
        <v>156652000</v>
      </c>
      <c r="M52" s="22">
        <v>29183000</v>
      </c>
      <c r="N52" s="22">
        <v>0</v>
      </c>
      <c r="O52" s="23">
        <f t="shared" si="3"/>
        <v>1792195000</v>
      </c>
    </row>
    <row r="53" spans="2:15" ht="16.5" customHeight="1">
      <c r="B53" s="21" t="s">
        <v>83</v>
      </c>
      <c r="C53" s="14" t="s">
        <v>1</v>
      </c>
      <c r="E53" s="3" t="s">
        <v>130</v>
      </c>
      <c r="F53" s="22">
        <v>603931000</v>
      </c>
      <c r="G53" s="22">
        <v>140631000</v>
      </c>
      <c r="H53" s="22">
        <v>23128000</v>
      </c>
      <c r="I53" s="22">
        <v>0</v>
      </c>
      <c r="J53" s="22">
        <v>5389000</v>
      </c>
      <c r="K53" s="22">
        <v>178761000</v>
      </c>
      <c r="L53" s="22">
        <v>0</v>
      </c>
      <c r="M53" s="22">
        <v>0</v>
      </c>
      <c r="N53" s="22">
        <v>0</v>
      </c>
      <c r="O53" s="23">
        <f t="shared" si="3"/>
        <v>951840000</v>
      </c>
    </row>
    <row r="54" spans="2:15" ht="16.5" customHeight="1">
      <c r="B54" s="21" t="s">
        <v>84</v>
      </c>
      <c r="C54" s="14" t="s">
        <v>1</v>
      </c>
      <c r="E54" s="3" t="s">
        <v>131</v>
      </c>
      <c r="F54" s="22">
        <v>216174000</v>
      </c>
      <c r="G54" s="22">
        <v>25292000</v>
      </c>
      <c r="H54" s="22">
        <v>64515000</v>
      </c>
      <c r="I54" s="22">
        <v>0</v>
      </c>
      <c r="J54" s="22">
        <v>1457885000</v>
      </c>
      <c r="K54" s="22">
        <v>19833000</v>
      </c>
      <c r="L54" s="22">
        <v>0</v>
      </c>
      <c r="M54" s="22">
        <v>11000000</v>
      </c>
      <c r="N54" s="22">
        <v>0</v>
      </c>
      <c r="O54" s="23">
        <f t="shared" si="3"/>
        <v>1794699000</v>
      </c>
    </row>
    <row r="55" spans="2:15" ht="16.5" customHeight="1">
      <c r="B55" s="21" t="s">
        <v>85</v>
      </c>
      <c r="C55" s="14" t="s">
        <v>1</v>
      </c>
      <c r="E55" s="3" t="s">
        <v>132</v>
      </c>
      <c r="F55" s="22">
        <v>31594000</v>
      </c>
      <c r="G55" s="22">
        <v>4486000</v>
      </c>
      <c r="H55" s="22">
        <v>135812000</v>
      </c>
      <c r="I55" s="22">
        <v>0</v>
      </c>
      <c r="J55" s="22">
        <v>9013398000</v>
      </c>
      <c r="K55" s="22">
        <v>9609000</v>
      </c>
      <c r="L55" s="22">
        <v>1836225000</v>
      </c>
      <c r="M55" s="22">
        <v>0</v>
      </c>
      <c r="N55" s="22">
        <v>0</v>
      </c>
      <c r="O55" s="23">
        <f t="shared" si="3"/>
        <v>11031124000</v>
      </c>
    </row>
    <row r="56" spans="2:15" ht="16.5" customHeight="1">
      <c r="B56" s="21" t="s">
        <v>86</v>
      </c>
      <c r="C56" s="14" t="s">
        <v>1</v>
      </c>
      <c r="E56" s="3" t="s">
        <v>133</v>
      </c>
      <c r="F56" s="22">
        <v>3303796000</v>
      </c>
      <c r="G56" s="22">
        <v>602962000</v>
      </c>
      <c r="H56" s="22">
        <v>399013000</v>
      </c>
      <c r="I56" s="22">
        <v>0</v>
      </c>
      <c r="J56" s="22">
        <v>12761644000</v>
      </c>
      <c r="K56" s="22">
        <v>1288146000</v>
      </c>
      <c r="L56" s="22">
        <v>164898000</v>
      </c>
      <c r="M56" s="22">
        <v>24044000</v>
      </c>
      <c r="N56" s="22">
        <v>0</v>
      </c>
      <c r="O56" s="23">
        <f t="shared" si="3"/>
        <v>18544503000</v>
      </c>
    </row>
    <row r="57" spans="2:15" ht="16.5" customHeight="1">
      <c r="B57" s="21" t="s">
        <v>87</v>
      </c>
      <c r="C57" s="14" t="s">
        <v>1</v>
      </c>
      <c r="E57" s="3" t="s">
        <v>134</v>
      </c>
      <c r="F57" s="22">
        <v>652253000</v>
      </c>
      <c r="G57" s="22">
        <v>120972000</v>
      </c>
      <c r="H57" s="22">
        <v>148493000</v>
      </c>
      <c r="I57" s="22">
        <v>0</v>
      </c>
      <c r="J57" s="22">
        <v>7240000</v>
      </c>
      <c r="K57" s="22">
        <v>223179000</v>
      </c>
      <c r="L57" s="22">
        <v>0</v>
      </c>
      <c r="M57" s="22">
        <v>0</v>
      </c>
      <c r="N57" s="22">
        <v>0</v>
      </c>
      <c r="O57" s="23">
        <f t="shared" si="3"/>
        <v>1152137000</v>
      </c>
    </row>
    <row r="58" spans="2:15" ht="16.5" customHeight="1">
      <c r="B58" s="21" t="s">
        <v>88</v>
      </c>
      <c r="C58" s="14" t="s">
        <v>1</v>
      </c>
      <c r="E58" s="3" t="s">
        <v>135</v>
      </c>
      <c r="F58" s="22">
        <v>58926000</v>
      </c>
      <c r="G58" s="22">
        <v>7581000</v>
      </c>
      <c r="H58" s="22">
        <v>22720000</v>
      </c>
      <c r="I58" s="22">
        <v>0</v>
      </c>
      <c r="J58" s="22">
        <v>46236000</v>
      </c>
      <c r="K58" s="22">
        <v>48093000</v>
      </c>
      <c r="L58" s="22">
        <v>1225382000</v>
      </c>
      <c r="M58" s="22">
        <v>0</v>
      </c>
      <c r="N58" s="22">
        <v>0</v>
      </c>
      <c r="O58" s="23">
        <f t="shared" si="3"/>
        <v>1408938000</v>
      </c>
    </row>
    <row r="59" spans="2:15" ht="16.5" customHeight="1">
      <c r="B59" s="21" t="s">
        <v>89</v>
      </c>
      <c r="C59" s="14" t="s">
        <v>1</v>
      </c>
      <c r="E59" s="3" t="s">
        <v>136</v>
      </c>
      <c r="F59" s="22">
        <v>250391000</v>
      </c>
      <c r="G59" s="22">
        <v>39984000</v>
      </c>
      <c r="H59" s="22">
        <v>41164000</v>
      </c>
      <c r="I59" s="22">
        <v>0</v>
      </c>
      <c r="J59" s="22">
        <v>3723000</v>
      </c>
      <c r="K59" s="22">
        <v>31874000</v>
      </c>
      <c r="L59" s="22">
        <v>0</v>
      </c>
      <c r="M59" s="22">
        <v>0</v>
      </c>
      <c r="N59" s="22">
        <v>0</v>
      </c>
      <c r="O59" s="23">
        <f t="shared" si="3"/>
        <v>367136000</v>
      </c>
    </row>
    <row r="60" spans="2:15" ht="16.5" customHeight="1">
      <c r="B60" s="21" t="s">
        <v>90</v>
      </c>
      <c r="C60" s="14" t="s">
        <v>1</v>
      </c>
      <c r="E60" s="3" t="s">
        <v>137</v>
      </c>
      <c r="F60" s="22">
        <v>309433000</v>
      </c>
      <c r="G60" s="22">
        <v>57125000</v>
      </c>
      <c r="H60" s="22">
        <v>48567000</v>
      </c>
      <c r="I60" s="22">
        <v>0</v>
      </c>
      <c r="J60" s="22">
        <v>2668335000</v>
      </c>
      <c r="K60" s="22">
        <v>200297000</v>
      </c>
      <c r="L60" s="22">
        <v>11870313000</v>
      </c>
      <c r="M60" s="22">
        <v>0</v>
      </c>
      <c r="N60" s="22">
        <v>0</v>
      </c>
      <c r="O60" s="23">
        <f t="shared" si="3"/>
        <v>15154070000</v>
      </c>
    </row>
    <row r="61" spans="2:15" ht="16.5" customHeight="1">
      <c r="B61" s="21" t="s">
        <v>91</v>
      </c>
      <c r="C61" s="14" t="s">
        <v>1</v>
      </c>
      <c r="E61" s="3" t="s">
        <v>138</v>
      </c>
      <c r="F61" s="22">
        <v>141631000</v>
      </c>
      <c r="G61" s="22">
        <v>27386000</v>
      </c>
      <c r="H61" s="22">
        <v>25054000</v>
      </c>
      <c r="I61" s="22">
        <v>0</v>
      </c>
      <c r="J61" s="22">
        <v>77785000</v>
      </c>
      <c r="K61" s="22">
        <v>28828000</v>
      </c>
      <c r="L61" s="22">
        <v>0</v>
      </c>
      <c r="M61" s="22">
        <v>0</v>
      </c>
      <c r="N61" s="22">
        <v>0</v>
      </c>
      <c r="O61" s="23">
        <f t="shared" si="3"/>
        <v>300684000</v>
      </c>
    </row>
    <row r="62" spans="2:15" ht="16.5" customHeight="1" thickBot="1">
      <c r="B62" s="21" t="s">
        <v>92</v>
      </c>
      <c r="C62" s="14" t="s">
        <v>1</v>
      </c>
      <c r="E62" s="3" t="s">
        <v>139</v>
      </c>
      <c r="F62" s="22">
        <v>166644000</v>
      </c>
      <c r="G62" s="22">
        <v>34789000</v>
      </c>
      <c r="H62" s="22">
        <v>82554000</v>
      </c>
      <c r="I62" s="22">
        <v>0</v>
      </c>
      <c r="J62" s="22">
        <v>2344650000</v>
      </c>
      <c r="K62" s="22">
        <v>5990831000</v>
      </c>
      <c r="L62" s="22">
        <v>13788500000</v>
      </c>
      <c r="M62" s="22">
        <v>0</v>
      </c>
      <c r="N62" s="22">
        <v>0</v>
      </c>
      <c r="O62" s="23">
        <f t="shared" si="3"/>
        <v>22407968000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140378519000</v>
      </c>
      <c r="G65" s="32">
        <v>23746590000</v>
      </c>
      <c r="H65" s="32">
        <v>42711534000</v>
      </c>
      <c r="I65" s="32">
        <v>59000000000</v>
      </c>
      <c r="J65" s="32">
        <v>258603235300</v>
      </c>
      <c r="K65" s="32">
        <v>31734156000</v>
      </c>
      <c r="L65" s="32">
        <v>38556441000</v>
      </c>
      <c r="M65" s="32">
        <v>7395562000</v>
      </c>
      <c r="N65" s="32">
        <v>5041922000</v>
      </c>
      <c r="O65" s="20">
        <f>SUM($F$65:$N$65)</f>
        <v>607167959300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21726349000</v>
      </c>
      <c r="G66" s="32">
        <v>3524231000</v>
      </c>
      <c r="H66" s="32">
        <v>8596604000</v>
      </c>
      <c r="I66" s="32">
        <v>0</v>
      </c>
      <c r="J66" s="32">
        <v>5685360000</v>
      </c>
      <c r="K66" s="32">
        <v>32633663000</v>
      </c>
      <c r="L66" s="32">
        <v>1641321000</v>
      </c>
      <c r="M66" s="32">
        <v>5756545000</v>
      </c>
      <c r="N66" s="32">
        <v>0</v>
      </c>
      <c r="O66" s="20">
        <f>SUM($F$66:$N$66)</f>
        <v>79564073000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584173000</v>
      </c>
      <c r="G67" s="32">
        <v>62138000</v>
      </c>
      <c r="H67" s="32">
        <v>590193000</v>
      </c>
      <c r="I67" s="32">
        <v>0</v>
      </c>
      <c r="J67" s="32">
        <v>2401237000</v>
      </c>
      <c r="K67" s="32">
        <v>336828000</v>
      </c>
      <c r="L67" s="32">
        <v>0</v>
      </c>
      <c r="M67" s="32">
        <v>0</v>
      </c>
      <c r="N67" s="32">
        <v>0</v>
      </c>
      <c r="O67" s="20">
        <f>SUM($F$67:$N$67)</f>
        <v>3974569000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162689041000</v>
      </c>
      <c r="G68" s="32">
        <f t="shared" si="4"/>
        <v>27332959000</v>
      </c>
      <c r="H68" s="32">
        <f t="shared" si="4"/>
        <v>51898331000</v>
      </c>
      <c r="I68" s="32">
        <f t="shared" si="4"/>
        <v>59000000000</v>
      </c>
      <c r="J68" s="32">
        <f t="shared" si="4"/>
        <v>266689832300</v>
      </c>
      <c r="K68" s="32">
        <f t="shared" si="4"/>
        <v>64704647000</v>
      </c>
      <c r="L68" s="32">
        <f t="shared" si="4"/>
        <v>40197762000</v>
      </c>
      <c r="M68" s="32">
        <f t="shared" si="4"/>
        <v>13152107000</v>
      </c>
      <c r="N68" s="32">
        <f t="shared" si="4"/>
        <v>5041922000</v>
      </c>
      <c r="O68" s="20">
        <f>SUM($F$68:$N$68)</f>
        <v>690706601300</v>
      </c>
    </row>
    <row r="69" spans="1:15" ht="22.5" customHeight="1" thickBo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37107617300</v>
      </c>
      <c r="K69" s="32">
        <v>0</v>
      </c>
      <c r="L69" s="32">
        <v>32711919000</v>
      </c>
      <c r="M69" s="32">
        <v>0</v>
      </c>
      <c r="N69" s="32">
        <v>0</v>
      </c>
      <c r="O69" s="20">
        <f>SUM($F$69:$N$69)</f>
        <v>69819536300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2331582000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2331582000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162689041000</v>
      </c>
      <c r="G71" s="32">
        <f t="shared" si="5"/>
        <v>27332959000</v>
      </c>
      <c r="H71" s="32">
        <f t="shared" si="5"/>
        <v>51898331000</v>
      </c>
      <c r="I71" s="32">
        <f t="shared" si="5"/>
        <v>59000000000</v>
      </c>
      <c r="J71" s="32">
        <f t="shared" si="5"/>
        <v>227250633000</v>
      </c>
      <c r="K71" s="32">
        <f t="shared" si="5"/>
        <v>64704647000</v>
      </c>
      <c r="L71" s="32">
        <f t="shared" si="5"/>
        <v>7485843000</v>
      </c>
      <c r="M71" s="32">
        <f t="shared" si="5"/>
        <v>13152107000</v>
      </c>
      <c r="N71" s="32">
        <f t="shared" si="5"/>
        <v>5041922000</v>
      </c>
      <c r="O71" s="32">
        <f>SUM($F$71:$N$71)</f>
        <v>618555483000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 topLeftCell="E9">
      <selection activeCell="E41" sqref="E41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875" style="12" customWidth="1"/>
    <col min="7" max="8" width="19.75390625" style="12" bestFit="1" customWidth="1"/>
    <col min="9" max="9" width="19.375" style="12" customWidth="1"/>
    <col min="10" max="10" width="20.75390625" style="12" bestFit="1" customWidth="1"/>
    <col min="11" max="11" width="19.25390625" style="12" customWidth="1"/>
    <col min="12" max="12" width="20.00390625" style="12" customWidth="1"/>
    <col min="13" max="13" width="19.0039062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78</v>
      </c>
      <c r="C2" s="8" t="s">
        <v>52</v>
      </c>
      <c r="D2" s="9" t="s">
        <v>7</v>
      </c>
      <c r="E2" s="13" t="str">
        <f aca="true" t="shared" si="0" ref="E2:N2">ButceYil</f>
        <v>2016</v>
      </c>
      <c r="F2" s="13" t="str">
        <f t="shared" si="0"/>
        <v>2016</v>
      </c>
      <c r="G2" s="13" t="str">
        <f t="shared" si="0"/>
        <v>2016</v>
      </c>
      <c r="H2" s="13" t="str">
        <f t="shared" si="0"/>
        <v>2016</v>
      </c>
      <c r="I2" s="13" t="str">
        <f t="shared" si="0"/>
        <v>2016</v>
      </c>
      <c r="J2" s="13" t="str">
        <f t="shared" si="0"/>
        <v>2016</v>
      </c>
      <c r="K2" s="13" t="str">
        <f t="shared" si="0"/>
        <v>2016</v>
      </c>
      <c r="L2" s="13" t="str">
        <f t="shared" si="0"/>
        <v>2016</v>
      </c>
      <c r="M2" s="13" t="str">
        <f t="shared" si="0"/>
        <v>2016</v>
      </c>
      <c r="N2" s="13" t="str">
        <f t="shared" si="0"/>
        <v>2016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2016</v>
      </c>
      <c r="G3" s="13" t="str">
        <f t="shared" si="1"/>
        <v>2016</v>
      </c>
      <c r="H3" s="13" t="str">
        <f t="shared" si="1"/>
        <v>2016</v>
      </c>
      <c r="I3" s="13" t="str">
        <f t="shared" si="1"/>
        <v>2016</v>
      </c>
      <c r="J3" s="13" t="str">
        <f t="shared" si="1"/>
        <v>2016</v>
      </c>
      <c r="K3" s="13" t="str">
        <f t="shared" si="1"/>
        <v>2016</v>
      </c>
      <c r="L3" s="13" t="str">
        <f t="shared" si="1"/>
        <v>2016</v>
      </c>
      <c r="M3" s="13" t="str">
        <f t="shared" si="1"/>
        <v>2016</v>
      </c>
      <c r="N3" s="13" t="str">
        <f t="shared" si="1"/>
        <v>2016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23</v>
      </c>
      <c r="G4" s="13" t="str">
        <f t="shared" si="2"/>
        <v>23</v>
      </c>
      <c r="H4" s="13" t="str">
        <f t="shared" si="2"/>
        <v>23</v>
      </c>
      <c r="I4" s="13" t="str">
        <f t="shared" si="2"/>
        <v>23</v>
      </c>
      <c r="J4" s="13" t="str">
        <f t="shared" si="2"/>
        <v>23</v>
      </c>
      <c r="K4" s="13" t="str">
        <f t="shared" si="2"/>
        <v>23</v>
      </c>
      <c r="L4" s="13" t="str">
        <f t="shared" si="2"/>
        <v>23</v>
      </c>
      <c r="M4" s="13" t="str">
        <f t="shared" si="2"/>
        <v>23</v>
      </c>
      <c r="N4" s="13" t="str">
        <f t="shared" si="2"/>
        <v>23</v>
      </c>
      <c r="O4" s="12" t="s">
        <v>1</v>
      </c>
    </row>
    <row r="5" spans="1:15" ht="15" hidden="1">
      <c r="A5" s="1" t="s">
        <v>11</v>
      </c>
      <c r="B5" s="15" t="s">
        <v>141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41" t="s">
        <v>142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144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93</v>
      </c>
      <c r="F16" s="22">
        <v>98173000</v>
      </c>
      <c r="G16" s="22">
        <v>7903000</v>
      </c>
      <c r="H16" s="22">
        <v>217688000</v>
      </c>
      <c r="I16" s="22">
        <v>0</v>
      </c>
      <c r="J16" s="22">
        <v>9705000</v>
      </c>
      <c r="K16" s="22">
        <v>213498000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546967000</v>
      </c>
    </row>
    <row r="17" spans="2:15" ht="16.5" customHeight="1">
      <c r="B17" s="21" t="s">
        <v>14</v>
      </c>
      <c r="C17" s="14" t="s">
        <v>1</v>
      </c>
      <c r="E17" s="3" t="s">
        <v>94</v>
      </c>
      <c r="F17" s="22">
        <v>546194000</v>
      </c>
      <c r="G17" s="22">
        <v>70700000</v>
      </c>
      <c r="H17" s="22">
        <v>151687000</v>
      </c>
      <c r="I17" s="22">
        <v>0</v>
      </c>
      <c r="J17" s="22">
        <v>129697000</v>
      </c>
      <c r="K17" s="22">
        <v>35343000</v>
      </c>
      <c r="L17" s="22">
        <v>1150000</v>
      </c>
      <c r="M17" s="22">
        <v>0</v>
      </c>
      <c r="N17" s="22">
        <v>0</v>
      </c>
      <c r="O17" s="23">
        <f t="shared" si="3"/>
        <v>934771000</v>
      </c>
    </row>
    <row r="18" spans="2:15" ht="16.5" customHeight="1">
      <c r="B18" s="21" t="s">
        <v>15</v>
      </c>
      <c r="C18" s="14" t="s">
        <v>1</v>
      </c>
      <c r="E18" s="3" t="s">
        <v>95</v>
      </c>
      <c r="F18" s="22">
        <v>26167000</v>
      </c>
      <c r="G18" s="22">
        <v>3187000</v>
      </c>
      <c r="H18" s="22">
        <v>21625000</v>
      </c>
      <c r="I18" s="22">
        <v>0</v>
      </c>
      <c r="J18" s="22">
        <v>3291000</v>
      </c>
      <c r="K18" s="22">
        <v>5180000</v>
      </c>
      <c r="L18" s="22">
        <v>0</v>
      </c>
      <c r="M18" s="22">
        <v>0</v>
      </c>
      <c r="N18" s="22">
        <v>0</v>
      </c>
      <c r="O18" s="23">
        <f t="shared" si="3"/>
        <v>59450000</v>
      </c>
    </row>
    <row r="19" spans="2:15" ht="16.5" customHeight="1">
      <c r="B19" s="21" t="s">
        <v>16</v>
      </c>
      <c r="C19" s="14" t="s">
        <v>1</v>
      </c>
      <c r="E19" s="3" t="s">
        <v>96</v>
      </c>
      <c r="F19" s="22">
        <v>161823000</v>
      </c>
      <c r="G19" s="22">
        <v>22323000</v>
      </c>
      <c r="H19" s="22">
        <v>41713000</v>
      </c>
      <c r="I19" s="22">
        <v>0</v>
      </c>
      <c r="J19" s="22">
        <v>1744000</v>
      </c>
      <c r="K19" s="22">
        <v>25765000</v>
      </c>
      <c r="L19" s="22">
        <v>0</v>
      </c>
      <c r="M19" s="22">
        <v>0</v>
      </c>
      <c r="N19" s="22">
        <v>0</v>
      </c>
      <c r="O19" s="23">
        <f t="shared" si="3"/>
        <v>253368000</v>
      </c>
    </row>
    <row r="20" spans="2:15" ht="16.5" customHeight="1">
      <c r="B20" s="21" t="s">
        <v>17</v>
      </c>
      <c r="C20" s="14" t="s">
        <v>1</v>
      </c>
      <c r="E20" s="3" t="s">
        <v>97</v>
      </c>
      <c r="F20" s="22">
        <v>120543000</v>
      </c>
      <c r="G20" s="22">
        <v>15130000</v>
      </c>
      <c r="H20" s="22">
        <v>21982000</v>
      </c>
      <c r="I20" s="22">
        <v>0</v>
      </c>
      <c r="J20" s="22">
        <v>638000</v>
      </c>
      <c r="K20" s="22">
        <v>5973000</v>
      </c>
      <c r="L20" s="22">
        <v>0</v>
      </c>
      <c r="M20" s="22">
        <v>0</v>
      </c>
      <c r="N20" s="22">
        <v>0</v>
      </c>
      <c r="O20" s="23">
        <f t="shared" si="3"/>
        <v>164266000</v>
      </c>
    </row>
    <row r="21" spans="2:15" ht="16.5" customHeight="1">
      <c r="B21" s="21" t="s">
        <v>18</v>
      </c>
      <c r="C21" s="14" t="s">
        <v>1</v>
      </c>
      <c r="E21" s="3" t="s">
        <v>98</v>
      </c>
      <c r="F21" s="22">
        <v>177132250</v>
      </c>
      <c r="G21" s="22">
        <v>20388000</v>
      </c>
      <c r="H21" s="22">
        <v>54720000</v>
      </c>
      <c r="I21" s="22">
        <v>0</v>
      </c>
      <c r="J21" s="22">
        <v>891600</v>
      </c>
      <c r="K21" s="22">
        <v>8000000</v>
      </c>
      <c r="L21" s="22">
        <v>0</v>
      </c>
      <c r="M21" s="22">
        <v>0</v>
      </c>
      <c r="N21" s="22">
        <v>0</v>
      </c>
      <c r="O21" s="23">
        <f t="shared" si="3"/>
        <v>261131850</v>
      </c>
    </row>
    <row r="22" spans="2:15" ht="16.5" customHeight="1">
      <c r="B22" s="21" t="s">
        <v>19</v>
      </c>
      <c r="C22" s="14" t="s">
        <v>1</v>
      </c>
      <c r="E22" s="3" t="s">
        <v>99</v>
      </c>
      <c r="F22" s="22">
        <v>155572000</v>
      </c>
      <c r="G22" s="22">
        <v>20807000</v>
      </c>
      <c r="H22" s="22">
        <v>755815000</v>
      </c>
      <c r="I22" s="22">
        <v>0</v>
      </c>
      <c r="J22" s="22">
        <v>394627000</v>
      </c>
      <c r="K22" s="22">
        <v>155125000</v>
      </c>
      <c r="L22" s="22">
        <v>0</v>
      </c>
      <c r="M22" s="22">
        <v>0</v>
      </c>
      <c r="N22" s="22">
        <v>0</v>
      </c>
      <c r="O22" s="23">
        <f t="shared" si="3"/>
        <v>1481946000</v>
      </c>
    </row>
    <row r="23" spans="2:15" ht="16.5" customHeight="1">
      <c r="B23" s="21" t="s">
        <v>55</v>
      </c>
      <c r="C23" s="14" t="s">
        <v>1</v>
      </c>
      <c r="E23" s="3" t="s">
        <v>100</v>
      </c>
      <c r="F23" s="22">
        <v>825374000</v>
      </c>
      <c r="G23" s="22">
        <v>89618000</v>
      </c>
      <c r="H23" s="22">
        <v>238451000</v>
      </c>
      <c r="I23" s="22">
        <v>0</v>
      </c>
      <c r="J23" s="22">
        <v>0</v>
      </c>
      <c r="K23" s="22">
        <v>815777000</v>
      </c>
      <c r="L23" s="22">
        <v>0</v>
      </c>
      <c r="M23" s="22">
        <v>0</v>
      </c>
      <c r="N23" s="22">
        <v>0</v>
      </c>
      <c r="O23" s="23">
        <f t="shared" si="3"/>
        <v>1969220000</v>
      </c>
    </row>
    <row r="24" spans="2:15" ht="16.5" customHeight="1">
      <c r="B24" s="21" t="s">
        <v>56</v>
      </c>
      <c r="C24" s="14" t="s">
        <v>1</v>
      </c>
      <c r="E24" s="3" t="s">
        <v>101</v>
      </c>
      <c r="F24" s="22">
        <v>18625000</v>
      </c>
      <c r="G24" s="22">
        <v>2688000</v>
      </c>
      <c r="H24" s="22">
        <v>3880000</v>
      </c>
      <c r="I24" s="22">
        <v>0</v>
      </c>
      <c r="J24" s="22">
        <v>132000</v>
      </c>
      <c r="K24" s="22">
        <v>5139000</v>
      </c>
      <c r="L24" s="22">
        <v>0</v>
      </c>
      <c r="M24" s="22">
        <v>0</v>
      </c>
      <c r="N24" s="22">
        <v>0</v>
      </c>
      <c r="O24" s="23">
        <f t="shared" si="3"/>
        <v>30464000</v>
      </c>
    </row>
    <row r="25" spans="2:15" ht="16.5" customHeight="1">
      <c r="B25" s="21" t="s">
        <v>57</v>
      </c>
      <c r="C25" s="14" t="s">
        <v>1</v>
      </c>
      <c r="E25" s="3" t="s">
        <v>102</v>
      </c>
      <c r="F25" s="22">
        <v>50309000</v>
      </c>
      <c r="G25" s="22">
        <v>6501000</v>
      </c>
      <c r="H25" s="22">
        <v>258702000</v>
      </c>
      <c r="I25" s="22">
        <v>0</v>
      </c>
      <c r="J25" s="22">
        <v>249000</v>
      </c>
      <c r="K25" s="22">
        <v>3788000</v>
      </c>
      <c r="L25" s="22">
        <v>0</v>
      </c>
      <c r="M25" s="22">
        <v>0</v>
      </c>
      <c r="N25" s="22">
        <v>0</v>
      </c>
      <c r="O25" s="23">
        <f t="shared" si="3"/>
        <v>319549000</v>
      </c>
    </row>
    <row r="26" spans="2:15" ht="16.5" customHeight="1">
      <c r="B26" s="21" t="s">
        <v>58</v>
      </c>
      <c r="C26" s="14" t="s">
        <v>1</v>
      </c>
      <c r="E26" s="3" t="s">
        <v>103</v>
      </c>
      <c r="F26" s="22">
        <v>119914000</v>
      </c>
      <c r="G26" s="22">
        <v>16090000</v>
      </c>
      <c r="H26" s="22">
        <v>723878000</v>
      </c>
      <c r="I26" s="22">
        <v>63000000000</v>
      </c>
      <c r="J26" s="22">
        <v>10535890000</v>
      </c>
      <c r="K26" s="22">
        <v>33666000</v>
      </c>
      <c r="L26" s="22">
        <v>360000000</v>
      </c>
      <c r="M26" s="22">
        <v>6495482000</v>
      </c>
      <c r="N26" s="22">
        <v>0</v>
      </c>
      <c r="O26" s="23">
        <f t="shared" si="3"/>
        <v>81284920000</v>
      </c>
    </row>
    <row r="27" spans="2:15" ht="16.5" customHeight="1">
      <c r="B27" s="21" t="s">
        <v>59</v>
      </c>
      <c r="C27" s="14" t="s">
        <v>1</v>
      </c>
      <c r="E27" s="3" t="s">
        <v>104</v>
      </c>
      <c r="F27" s="22">
        <v>6158068000</v>
      </c>
      <c r="G27" s="22">
        <v>1107502000</v>
      </c>
      <c r="H27" s="22">
        <v>248548000</v>
      </c>
      <c r="I27" s="22">
        <v>0</v>
      </c>
      <c r="J27" s="22">
        <v>30397000</v>
      </c>
      <c r="K27" s="22">
        <v>101306000</v>
      </c>
      <c r="L27" s="22">
        <v>0</v>
      </c>
      <c r="M27" s="22">
        <v>0</v>
      </c>
      <c r="N27" s="22">
        <v>0</v>
      </c>
      <c r="O27" s="23">
        <f t="shared" si="3"/>
        <v>7645821000</v>
      </c>
    </row>
    <row r="28" spans="2:15" ht="16.5" customHeight="1">
      <c r="B28" s="21" t="s">
        <v>60</v>
      </c>
      <c r="C28" s="14" t="s">
        <v>1</v>
      </c>
      <c r="E28" s="3" t="s">
        <v>105</v>
      </c>
      <c r="F28" s="22">
        <v>287822000</v>
      </c>
      <c r="G28" s="22">
        <v>46850000</v>
      </c>
      <c r="H28" s="22">
        <v>106966000</v>
      </c>
      <c r="I28" s="22">
        <v>0</v>
      </c>
      <c r="J28" s="22">
        <v>133205000</v>
      </c>
      <c r="K28" s="22">
        <v>471017000</v>
      </c>
      <c r="L28" s="22">
        <v>3046000</v>
      </c>
      <c r="M28" s="22">
        <v>205176000</v>
      </c>
      <c r="N28" s="22">
        <v>0</v>
      </c>
      <c r="O28" s="23">
        <f t="shared" si="3"/>
        <v>1254082000</v>
      </c>
    </row>
    <row r="29" spans="2:15" ht="16.5" customHeight="1">
      <c r="B29" s="21" t="s">
        <v>20</v>
      </c>
      <c r="C29" s="14" t="s">
        <v>1</v>
      </c>
      <c r="E29" s="3" t="s">
        <v>106</v>
      </c>
      <c r="F29" s="22">
        <v>7280747000</v>
      </c>
      <c r="G29" s="22">
        <v>1110446000</v>
      </c>
      <c r="H29" s="22">
        <v>2027115000</v>
      </c>
      <c r="I29" s="22">
        <v>0</v>
      </c>
      <c r="J29" s="22">
        <v>376130000</v>
      </c>
      <c r="K29" s="22">
        <v>1845329000</v>
      </c>
      <c r="L29" s="22">
        <v>785202000</v>
      </c>
      <c r="M29" s="22">
        <v>0</v>
      </c>
      <c r="N29" s="22">
        <v>0</v>
      </c>
      <c r="O29" s="23">
        <f t="shared" si="3"/>
        <v>13424969000</v>
      </c>
    </row>
    <row r="30" spans="2:15" ht="16.5" customHeight="1">
      <c r="B30" s="21" t="s">
        <v>21</v>
      </c>
      <c r="C30" s="14" t="s">
        <v>1</v>
      </c>
      <c r="E30" s="3" t="s">
        <v>107</v>
      </c>
      <c r="F30" s="22">
        <v>15969558000</v>
      </c>
      <c r="G30" s="22">
        <v>2832802000</v>
      </c>
      <c r="H30" s="22">
        <v>11266742000</v>
      </c>
      <c r="I30" s="22">
        <v>0</v>
      </c>
      <c r="J30" s="22">
        <v>444174000</v>
      </c>
      <c r="K30" s="22">
        <v>262243000</v>
      </c>
      <c r="L30" s="22">
        <v>0</v>
      </c>
      <c r="M30" s="22">
        <v>0</v>
      </c>
      <c r="N30" s="22">
        <v>0</v>
      </c>
      <c r="O30" s="23">
        <f t="shared" si="3"/>
        <v>30775519000</v>
      </c>
    </row>
    <row r="31" spans="2:15" ht="16.5" customHeight="1">
      <c r="B31" s="21" t="s">
        <v>61</v>
      </c>
      <c r="C31" s="14" t="s">
        <v>1</v>
      </c>
      <c r="E31" s="3" t="s">
        <v>108</v>
      </c>
      <c r="F31" s="22">
        <v>3456629000</v>
      </c>
      <c r="G31" s="22">
        <v>275914000</v>
      </c>
      <c r="H31" s="22">
        <v>940736000</v>
      </c>
      <c r="I31" s="22">
        <v>0</v>
      </c>
      <c r="J31" s="22">
        <v>177109000</v>
      </c>
      <c r="K31" s="22">
        <v>733311000</v>
      </c>
      <c r="L31" s="22">
        <v>162184000</v>
      </c>
      <c r="M31" s="22">
        <v>11384000</v>
      </c>
      <c r="N31" s="22">
        <v>0</v>
      </c>
      <c r="O31" s="23">
        <f t="shared" si="3"/>
        <v>5757267000</v>
      </c>
    </row>
    <row r="32" spans="2:15" ht="16.5" customHeight="1">
      <c r="B32" s="21" t="s">
        <v>62</v>
      </c>
      <c r="C32" s="14" t="s">
        <v>1</v>
      </c>
      <c r="E32" s="3" t="s">
        <v>109</v>
      </c>
      <c r="F32" s="22">
        <v>6175861000</v>
      </c>
      <c r="G32" s="22">
        <v>924492000</v>
      </c>
      <c r="H32" s="22">
        <v>2198471000</v>
      </c>
      <c r="I32" s="22">
        <v>0</v>
      </c>
      <c r="J32" s="22">
        <v>7197000</v>
      </c>
      <c r="K32" s="22">
        <v>530759000</v>
      </c>
      <c r="L32" s="22">
        <v>0</v>
      </c>
      <c r="M32" s="22">
        <v>0</v>
      </c>
      <c r="N32" s="22">
        <v>0</v>
      </c>
      <c r="O32" s="23">
        <f t="shared" si="3"/>
        <v>9836780000</v>
      </c>
    </row>
    <row r="33" spans="2:15" ht="16.5" customHeight="1">
      <c r="B33" s="21" t="s">
        <v>63</v>
      </c>
      <c r="C33" s="14" t="s">
        <v>1</v>
      </c>
      <c r="E33" s="3" t="s">
        <v>110</v>
      </c>
      <c r="F33" s="22">
        <v>17641240000</v>
      </c>
      <c r="G33" s="22">
        <v>3510162000</v>
      </c>
      <c r="H33" s="22">
        <v>1972649000</v>
      </c>
      <c r="I33" s="22">
        <v>0</v>
      </c>
      <c r="J33" s="22">
        <v>6197000</v>
      </c>
      <c r="K33" s="22">
        <v>2083890000</v>
      </c>
      <c r="L33" s="22">
        <v>0</v>
      </c>
      <c r="M33" s="22">
        <v>0</v>
      </c>
      <c r="N33" s="22">
        <v>0</v>
      </c>
      <c r="O33" s="23">
        <f t="shared" si="3"/>
        <v>25214138000</v>
      </c>
    </row>
    <row r="34" spans="2:15" ht="16.5" customHeight="1">
      <c r="B34" s="21" t="s">
        <v>64</v>
      </c>
      <c r="C34" s="14" t="s">
        <v>1</v>
      </c>
      <c r="E34" s="3" t="s">
        <v>111</v>
      </c>
      <c r="F34" s="22">
        <v>280703000</v>
      </c>
      <c r="G34" s="22">
        <v>48778000</v>
      </c>
      <c r="H34" s="22">
        <v>274184000</v>
      </c>
      <c r="I34" s="22">
        <v>0</v>
      </c>
      <c r="J34" s="22">
        <v>7000</v>
      </c>
      <c r="K34" s="22">
        <v>67487000</v>
      </c>
      <c r="L34" s="22">
        <v>0</v>
      </c>
      <c r="M34" s="22">
        <v>0</v>
      </c>
      <c r="N34" s="22">
        <v>0</v>
      </c>
      <c r="O34" s="23">
        <f t="shared" si="3"/>
        <v>671159000</v>
      </c>
    </row>
    <row r="35" spans="2:15" ht="16.5" customHeight="1">
      <c r="B35" s="21" t="s">
        <v>65</v>
      </c>
      <c r="C35" s="14" t="s">
        <v>1</v>
      </c>
      <c r="E35" s="3" t="s">
        <v>112</v>
      </c>
      <c r="F35" s="22">
        <v>4063000</v>
      </c>
      <c r="G35" s="22">
        <v>535000</v>
      </c>
      <c r="H35" s="22">
        <v>15580000</v>
      </c>
      <c r="I35" s="22">
        <v>0</v>
      </c>
      <c r="J35" s="22">
        <v>602000</v>
      </c>
      <c r="K35" s="22">
        <v>4396000</v>
      </c>
      <c r="L35" s="22">
        <v>0</v>
      </c>
      <c r="M35" s="22">
        <v>0</v>
      </c>
      <c r="N35" s="22">
        <v>0</v>
      </c>
      <c r="O35" s="23">
        <f t="shared" si="3"/>
        <v>25176000</v>
      </c>
    </row>
    <row r="36" spans="2:15" ht="16.5" customHeight="1">
      <c r="B36" s="21" t="s">
        <v>66</v>
      </c>
      <c r="C36" s="14" t="s">
        <v>1</v>
      </c>
      <c r="E36" s="3" t="s">
        <v>113</v>
      </c>
      <c r="F36" s="22">
        <v>64656000</v>
      </c>
      <c r="G36" s="22">
        <v>8450000</v>
      </c>
      <c r="H36" s="22">
        <v>101300000</v>
      </c>
      <c r="I36" s="22">
        <v>0</v>
      </c>
      <c r="J36" s="22">
        <v>49922000</v>
      </c>
      <c r="K36" s="22">
        <v>93361000</v>
      </c>
      <c r="L36" s="22">
        <v>0</v>
      </c>
      <c r="M36" s="22">
        <v>0</v>
      </c>
      <c r="N36" s="22">
        <v>0</v>
      </c>
      <c r="O36" s="23">
        <f t="shared" si="3"/>
        <v>317689000</v>
      </c>
    </row>
    <row r="37" spans="2:15" ht="16.5" customHeight="1">
      <c r="B37" s="21" t="s">
        <v>67</v>
      </c>
      <c r="C37" s="14" t="s">
        <v>1</v>
      </c>
      <c r="E37" s="3" t="s">
        <v>114</v>
      </c>
      <c r="F37" s="22">
        <v>1009711000</v>
      </c>
      <c r="G37" s="22">
        <v>84794000</v>
      </c>
      <c r="H37" s="22">
        <v>475449000</v>
      </c>
      <c r="I37" s="22">
        <v>0</v>
      </c>
      <c r="J37" s="22">
        <v>886092000</v>
      </c>
      <c r="K37" s="22">
        <v>676945000</v>
      </c>
      <c r="L37" s="22">
        <v>0</v>
      </c>
      <c r="M37" s="22">
        <v>569000</v>
      </c>
      <c r="N37" s="22">
        <v>0</v>
      </c>
      <c r="O37" s="23">
        <f t="shared" si="3"/>
        <v>3133560000</v>
      </c>
    </row>
    <row r="38" spans="2:15" ht="16.5" customHeight="1">
      <c r="B38" s="21" t="s">
        <v>68</v>
      </c>
      <c r="C38" s="14" t="s">
        <v>1</v>
      </c>
      <c r="E38" s="3" t="s">
        <v>115</v>
      </c>
      <c r="F38" s="22">
        <v>1867175000</v>
      </c>
      <c r="G38" s="22">
        <v>301492000</v>
      </c>
      <c r="H38" s="22">
        <v>682378000</v>
      </c>
      <c r="I38" s="22">
        <v>0</v>
      </c>
      <c r="J38" s="22">
        <v>175006507300</v>
      </c>
      <c r="K38" s="22">
        <v>166757000</v>
      </c>
      <c r="L38" s="22">
        <v>6427593000</v>
      </c>
      <c r="M38" s="22">
        <v>0</v>
      </c>
      <c r="N38" s="22">
        <v>5403377000</v>
      </c>
      <c r="O38" s="23">
        <f t="shared" si="3"/>
        <v>189855279300</v>
      </c>
    </row>
    <row r="39" spans="2:15" ht="16.5" customHeight="1">
      <c r="B39" s="21" t="s">
        <v>69</v>
      </c>
      <c r="C39" s="14" t="s">
        <v>1</v>
      </c>
      <c r="E39" s="3" t="s">
        <v>116</v>
      </c>
      <c r="F39" s="22">
        <v>2240803000</v>
      </c>
      <c r="G39" s="22">
        <v>398697000</v>
      </c>
      <c r="H39" s="22">
        <v>382822000</v>
      </c>
      <c r="I39" s="22">
        <v>0</v>
      </c>
      <c r="J39" s="22">
        <v>15109000</v>
      </c>
      <c r="K39" s="22">
        <v>247516000</v>
      </c>
      <c r="L39" s="22">
        <v>0</v>
      </c>
      <c r="M39" s="22">
        <v>0</v>
      </c>
      <c r="N39" s="22">
        <v>0</v>
      </c>
      <c r="O39" s="23">
        <f t="shared" si="3"/>
        <v>3284947000</v>
      </c>
    </row>
    <row r="40" spans="2:15" ht="16.5" customHeight="1">
      <c r="B40" s="21" t="s">
        <v>70</v>
      </c>
      <c r="C40" s="14" t="s">
        <v>1</v>
      </c>
      <c r="E40" s="3" t="s">
        <v>117</v>
      </c>
      <c r="F40" s="22">
        <v>63654732750</v>
      </c>
      <c r="G40" s="22">
        <v>9773666000</v>
      </c>
      <c r="H40" s="22">
        <v>9412429000</v>
      </c>
      <c r="I40" s="22">
        <v>0</v>
      </c>
      <c r="J40" s="22">
        <v>2479388000</v>
      </c>
      <c r="K40" s="22">
        <v>10718017000</v>
      </c>
      <c r="L40" s="22">
        <v>55684000</v>
      </c>
      <c r="M40" s="22">
        <v>0</v>
      </c>
      <c r="N40" s="22">
        <v>0</v>
      </c>
      <c r="O40" s="23">
        <f t="shared" si="3"/>
        <v>96093916750</v>
      </c>
    </row>
    <row r="41" spans="2:15" ht="16.5" customHeight="1">
      <c r="B41" s="21" t="s">
        <v>71</v>
      </c>
      <c r="C41" s="14" t="s">
        <v>1</v>
      </c>
      <c r="E41" s="3" t="s">
        <v>118</v>
      </c>
      <c r="F41" s="22">
        <v>1489148000</v>
      </c>
      <c r="G41" s="22">
        <v>331434000</v>
      </c>
      <c r="H41" s="22">
        <v>316108000</v>
      </c>
      <c r="I41" s="22">
        <v>0</v>
      </c>
      <c r="J41" s="22">
        <v>123082000</v>
      </c>
      <c r="K41" s="22">
        <v>5167884000</v>
      </c>
      <c r="L41" s="22">
        <v>49659000</v>
      </c>
      <c r="M41" s="22">
        <v>0</v>
      </c>
      <c r="N41" s="22">
        <v>0</v>
      </c>
      <c r="O41" s="23">
        <f t="shared" si="3"/>
        <v>7477315000</v>
      </c>
    </row>
    <row r="42" spans="2:15" ht="16.5" customHeight="1">
      <c r="B42" s="21" t="s">
        <v>72</v>
      </c>
      <c r="C42" s="14" t="s">
        <v>1</v>
      </c>
      <c r="E42" s="3" t="s">
        <v>119</v>
      </c>
      <c r="F42" s="22">
        <v>10607610000</v>
      </c>
      <c r="G42" s="22">
        <v>2504169000</v>
      </c>
      <c r="H42" s="22">
        <v>318494000</v>
      </c>
      <c r="I42" s="22">
        <v>0</v>
      </c>
      <c r="J42" s="22">
        <v>40623000</v>
      </c>
      <c r="K42" s="22">
        <v>660200000</v>
      </c>
      <c r="L42" s="22">
        <v>0</v>
      </c>
      <c r="M42" s="22">
        <v>0</v>
      </c>
      <c r="N42" s="22">
        <v>0</v>
      </c>
      <c r="O42" s="23">
        <f t="shared" si="3"/>
        <v>14131096000</v>
      </c>
    </row>
    <row r="43" spans="2:15" ht="16.5" customHeight="1">
      <c r="B43" s="21" t="s">
        <v>73</v>
      </c>
      <c r="C43" s="14" t="s">
        <v>1</v>
      </c>
      <c r="E43" s="3" t="s">
        <v>120</v>
      </c>
      <c r="F43" s="22">
        <v>2081883000</v>
      </c>
      <c r="G43" s="22">
        <v>506710000</v>
      </c>
      <c r="H43" s="22">
        <v>8601483000</v>
      </c>
      <c r="I43" s="22">
        <v>0</v>
      </c>
      <c r="J43" s="22">
        <v>19673000</v>
      </c>
      <c r="K43" s="22">
        <v>131150000</v>
      </c>
      <c r="L43" s="22">
        <v>0</v>
      </c>
      <c r="M43" s="22">
        <v>0</v>
      </c>
      <c r="N43" s="22">
        <v>0</v>
      </c>
      <c r="O43" s="23">
        <f t="shared" si="3"/>
        <v>11340899000</v>
      </c>
    </row>
    <row r="44" spans="2:15" ht="16.5" customHeight="1">
      <c r="B44" s="21" t="s">
        <v>74</v>
      </c>
      <c r="C44" s="14" t="s">
        <v>1</v>
      </c>
      <c r="E44" s="3" t="s">
        <v>121</v>
      </c>
      <c r="F44" s="22">
        <v>186327000</v>
      </c>
      <c r="G44" s="22">
        <v>26081000</v>
      </c>
      <c r="H44" s="22">
        <v>43926000</v>
      </c>
      <c r="I44" s="22">
        <v>0</v>
      </c>
      <c r="J44" s="22">
        <v>27515613000</v>
      </c>
      <c r="K44" s="22">
        <v>32873000</v>
      </c>
      <c r="L44" s="22">
        <v>106196000</v>
      </c>
      <c r="M44" s="22">
        <v>0</v>
      </c>
      <c r="N44" s="22">
        <v>0</v>
      </c>
      <c r="O44" s="23">
        <f t="shared" si="3"/>
        <v>27911016000</v>
      </c>
    </row>
    <row r="45" spans="2:15" ht="16.5" customHeight="1">
      <c r="B45" s="21" t="s">
        <v>75</v>
      </c>
      <c r="C45" s="14" t="s">
        <v>1</v>
      </c>
      <c r="E45" s="3" t="s">
        <v>122</v>
      </c>
      <c r="F45" s="22">
        <v>20005000</v>
      </c>
      <c r="G45" s="22">
        <v>2877000</v>
      </c>
      <c r="H45" s="22">
        <v>4312000</v>
      </c>
      <c r="I45" s="22">
        <v>0</v>
      </c>
      <c r="J45" s="22">
        <v>140000</v>
      </c>
      <c r="K45" s="22">
        <v>8069000</v>
      </c>
      <c r="L45" s="22">
        <v>0</v>
      </c>
      <c r="M45" s="22">
        <v>0</v>
      </c>
      <c r="N45" s="22">
        <v>0</v>
      </c>
      <c r="O45" s="23">
        <f t="shared" si="3"/>
        <v>35403000</v>
      </c>
    </row>
    <row r="46" spans="2:15" ht="16.5" customHeight="1">
      <c r="B46" s="21" t="s">
        <v>76</v>
      </c>
      <c r="C46" s="14" t="s">
        <v>1</v>
      </c>
      <c r="E46" s="3" t="s">
        <v>123</v>
      </c>
      <c r="F46" s="22">
        <v>96615000</v>
      </c>
      <c r="G46" s="22">
        <v>16337000</v>
      </c>
      <c r="H46" s="22">
        <v>1334606000</v>
      </c>
      <c r="I46" s="22">
        <v>0</v>
      </c>
      <c r="J46" s="22">
        <v>342018400</v>
      </c>
      <c r="K46" s="22">
        <v>92809000</v>
      </c>
      <c r="L46" s="22">
        <v>375180000</v>
      </c>
      <c r="M46" s="22">
        <v>80722000</v>
      </c>
      <c r="N46" s="22">
        <v>0</v>
      </c>
      <c r="O46" s="23">
        <f t="shared" si="3"/>
        <v>2338287400</v>
      </c>
    </row>
    <row r="47" spans="2:15" ht="16.5" customHeight="1">
      <c r="B47" s="21" t="s">
        <v>77</v>
      </c>
      <c r="C47" s="14" t="s">
        <v>1</v>
      </c>
      <c r="E47" s="3" t="s">
        <v>124</v>
      </c>
      <c r="F47" s="22">
        <v>839008000</v>
      </c>
      <c r="G47" s="22">
        <v>146103000</v>
      </c>
      <c r="H47" s="22">
        <v>439245000</v>
      </c>
      <c r="I47" s="22">
        <v>0</v>
      </c>
      <c r="J47" s="22">
        <v>862998000</v>
      </c>
      <c r="K47" s="22">
        <v>802700000</v>
      </c>
      <c r="L47" s="22">
        <v>243038000</v>
      </c>
      <c r="M47" s="22">
        <v>34494000</v>
      </c>
      <c r="N47" s="22">
        <v>0</v>
      </c>
      <c r="O47" s="23">
        <f t="shared" si="3"/>
        <v>3367586000</v>
      </c>
    </row>
    <row r="48" spans="2:15" ht="16.5" customHeight="1">
      <c r="B48" s="21" t="s">
        <v>78</v>
      </c>
      <c r="C48" s="14" t="s">
        <v>1</v>
      </c>
      <c r="E48" s="3" t="s">
        <v>125</v>
      </c>
      <c r="F48" s="22">
        <v>39042000</v>
      </c>
      <c r="G48" s="22">
        <v>4789000</v>
      </c>
      <c r="H48" s="22">
        <v>16248000</v>
      </c>
      <c r="I48" s="22">
        <v>0</v>
      </c>
      <c r="J48" s="22">
        <v>901000</v>
      </c>
      <c r="K48" s="22">
        <v>3768000</v>
      </c>
      <c r="L48" s="22">
        <v>0</v>
      </c>
      <c r="M48" s="22">
        <v>0</v>
      </c>
      <c r="N48" s="22">
        <v>0</v>
      </c>
      <c r="O48" s="23">
        <f t="shared" si="3"/>
        <v>64748000</v>
      </c>
    </row>
    <row r="49" spans="2:15" ht="16.5" customHeight="1">
      <c r="B49" s="21" t="s">
        <v>79</v>
      </c>
      <c r="C49" s="14" t="s">
        <v>1</v>
      </c>
      <c r="E49" s="3" t="s">
        <v>126</v>
      </c>
      <c r="F49" s="22">
        <v>829215000</v>
      </c>
      <c r="G49" s="22">
        <v>139656000</v>
      </c>
      <c r="H49" s="22">
        <v>2556629000</v>
      </c>
      <c r="I49" s="22">
        <v>0</v>
      </c>
      <c r="J49" s="22">
        <v>24134918000</v>
      </c>
      <c r="K49" s="22">
        <v>300978000</v>
      </c>
      <c r="L49" s="22">
        <v>17246000</v>
      </c>
      <c r="M49" s="22">
        <v>0</v>
      </c>
      <c r="N49" s="22">
        <v>0</v>
      </c>
      <c r="O49" s="23">
        <f t="shared" si="3"/>
        <v>27978642000</v>
      </c>
    </row>
    <row r="50" spans="2:15" ht="16.5" customHeight="1">
      <c r="B50" s="21" t="s">
        <v>80</v>
      </c>
      <c r="C50" s="14" t="s">
        <v>1</v>
      </c>
      <c r="E50" s="3" t="s">
        <v>127</v>
      </c>
      <c r="F50" s="22">
        <v>28726000</v>
      </c>
      <c r="G50" s="22">
        <v>3032000</v>
      </c>
      <c r="H50" s="22">
        <v>27767000</v>
      </c>
      <c r="I50" s="22">
        <v>0</v>
      </c>
      <c r="J50" s="22">
        <v>292656000</v>
      </c>
      <c r="K50" s="22">
        <v>5128000</v>
      </c>
      <c r="L50" s="22">
        <v>2458000</v>
      </c>
      <c r="M50" s="22">
        <v>0</v>
      </c>
      <c r="N50" s="22">
        <v>0</v>
      </c>
      <c r="O50" s="23">
        <f t="shared" si="3"/>
        <v>359767000</v>
      </c>
    </row>
    <row r="51" spans="2:15" ht="16.5" customHeight="1">
      <c r="B51" s="21" t="s">
        <v>81</v>
      </c>
      <c r="C51" s="14" t="s">
        <v>1</v>
      </c>
      <c r="E51" s="3" t="s">
        <v>128</v>
      </c>
      <c r="F51" s="22">
        <v>202953000</v>
      </c>
      <c r="G51" s="22">
        <v>33879000</v>
      </c>
      <c r="H51" s="22">
        <v>45407000</v>
      </c>
      <c r="I51" s="22">
        <v>0</v>
      </c>
      <c r="J51" s="22">
        <v>2447112000</v>
      </c>
      <c r="K51" s="22">
        <v>50096000</v>
      </c>
      <c r="L51" s="22">
        <v>1872941000</v>
      </c>
      <c r="M51" s="22">
        <v>249442000</v>
      </c>
      <c r="N51" s="22">
        <v>0</v>
      </c>
      <c r="O51" s="23">
        <f t="shared" si="3"/>
        <v>4901830000</v>
      </c>
    </row>
    <row r="52" spans="2:15" ht="16.5" customHeight="1">
      <c r="B52" s="21" t="s">
        <v>82</v>
      </c>
      <c r="C52" s="14" t="s">
        <v>1</v>
      </c>
      <c r="E52" s="3" t="s">
        <v>129</v>
      </c>
      <c r="F52" s="22">
        <v>819468000</v>
      </c>
      <c r="G52" s="22">
        <v>143885000</v>
      </c>
      <c r="H52" s="22">
        <v>85344000</v>
      </c>
      <c r="I52" s="22">
        <v>0</v>
      </c>
      <c r="J52" s="22">
        <v>357151000</v>
      </c>
      <c r="K52" s="22">
        <v>307223000</v>
      </c>
      <c r="L52" s="22">
        <v>165171000</v>
      </c>
      <c r="M52" s="22">
        <v>30875000</v>
      </c>
      <c r="N52" s="22">
        <v>0</v>
      </c>
      <c r="O52" s="23">
        <f t="shared" si="3"/>
        <v>1909117000</v>
      </c>
    </row>
    <row r="53" spans="2:15" ht="16.5" customHeight="1">
      <c r="B53" s="21" t="s">
        <v>83</v>
      </c>
      <c r="C53" s="14" t="s">
        <v>1</v>
      </c>
      <c r="E53" s="3" t="s">
        <v>130</v>
      </c>
      <c r="F53" s="22">
        <v>653501000</v>
      </c>
      <c r="G53" s="22">
        <v>152173000</v>
      </c>
      <c r="H53" s="22">
        <v>24470000</v>
      </c>
      <c r="I53" s="22">
        <v>0</v>
      </c>
      <c r="J53" s="22">
        <v>5702000</v>
      </c>
      <c r="K53" s="22">
        <v>198586000</v>
      </c>
      <c r="L53" s="22">
        <v>0</v>
      </c>
      <c r="M53" s="22">
        <v>0</v>
      </c>
      <c r="N53" s="22">
        <v>0</v>
      </c>
      <c r="O53" s="23">
        <f t="shared" si="3"/>
        <v>1034432000</v>
      </c>
    </row>
    <row r="54" spans="2:15" ht="16.5" customHeight="1">
      <c r="B54" s="21" t="s">
        <v>84</v>
      </c>
      <c r="C54" s="14" t="s">
        <v>1</v>
      </c>
      <c r="E54" s="3" t="s">
        <v>131</v>
      </c>
      <c r="F54" s="22">
        <v>233922000</v>
      </c>
      <c r="G54" s="22">
        <v>27368000</v>
      </c>
      <c r="H54" s="22">
        <v>57684000</v>
      </c>
      <c r="I54" s="22">
        <v>0</v>
      </c>
      <c r="J54" s="22">
        <v>1544280000</v>
      </c>
      <c r="K54" s="22">
        <v>22032000</v>
      </c>
      <c r="L54" s="22">
        <v>0</v>
      </c>
      <c r="M54" s="22">
        <v>11000000</v>
      </c>
      <c r="N54" s="22">
        <v>0</v>
      </c>
      <c r="O54" s="23">
        <f t="shared" si="3"/>
        <v>1896286000</v>
      </c>
    </row>
    <row r="55" spans="2:15" ht="16.5" customHeight="1">
      <c r="B55" s="21" t="s">
        <v>85</v>
      </c>
      <c r="C55" s="14" t="s">
        <v>1</v>
      </c>
      <c r="E55" s="3" t="s">
        <v>132</v>
      </c>
      <c r="F55" s="22">
        <v>34193000</v>
      </c>
      <c r="G55" s="22">
        <v>4856000</v>
      </c>
      <c r="H55" s="22">
        <v>143340000</v>
      </c>
      <c r="I55" s="22">
        <v>0</v>
      </c>
      <c r="J55" s="22">
        <v>10183490000</v>
      </c>
      <c r="K55" s="22">
        <v>10675000</v>
      </c>
      <c r="L55" s="22">
        <v>2040073000</v>
      </c>
      <c r="M55" s="22">
        <v>0</v>
      </c>
      <c r="N55" s="22">
        <v>0</v>
      </c>
      <c r="O55" s="23">
        <f t="shared" si="3"/>
        <v>12416627000</v>
      </c>
    </row>
    <row r="56" spans="2:15" ht="16.5" customHeight="1">
      <c r="B56" s="21" t="s">
        <v>86</v>
      </c>
      <c r="C56" s="14" t="s">
        <v>1</v>
      </c>
      <c r="E56" s="3" t="s">
        <v>133</v>
      </c>
      <c r="F56" s="22">
        <v>3574917000</v>
      </c>
      <c r="G56" s="22">
        <v>652443000</v>
      </c>
      <c r="H56" s="22">
        <v>422156000</v>
      </c>
      <c r="I56" s="22">
        <v>0</v>
      </c>
      <c r="J56" s="22">
        <v>13503750000</v>
      </c>
      <c r="K56" s="22">
        <v>1432377000</v>
      </c>
      <c r="L56" s="22">
        <v>174462000</v>
      </c>
      <c r="M56" s="22">
        <v>25438000</v>
      </c>
      <c r="N56" s="22">
        <v>0</v>
      </c>
      <c r="O56" s="23">
        <f t="shared" si="3"/>
        <v>19785543000</v>
      </c>
    </row>
    <row r="57" spans="2:15" ht="16.5" customHeight="1">
      <c r="B57" s="21" t="s">
        <v>87</v>
      </c>
      <c r="C57" s="14" t="s">
        <v>1</v>
      </c>
      <c r="E57" s="3" t="s">
        <v>134</v>
      </c>
      <c r="F57" s="22">
        <v>705789000</v>
      </c>
      <c r="G57" s="22">
        <v>130901000</v>
      </c>
      <c r="H57" s="22">
        <v>157106000</v>
      </c>
      <c r="I57" s="22">
        <v>0</v>
      </c>
      <c r="J57" s="22">
        <v>7597000</v>
      </c>
      <c r="K57" s="22">
        <v>247930000</v>
      </c>
      <c r="L57" s="22">
        <v>0</v>
      </c>
      <c r="M57" s="22">
        <v>0</v>
      </c>
      <c r="N57" s="22">
        <v>0</v>
      </c>
      <c r="O57" s="23">
        <f t="shared" si="3"/>
        <v>1249323000</v>
      </c>
    </row>
    <row r="58" spans="2:15" ht="16.5" customHeight="1">
      <c r="B58" s="21" t="s">
        <v>88</v>
      </c>
      <c r="C58" s="14" t="s">
        <v>1</v>
      </c>
      <c r="E58" s="3" t="s">
        <v>135</v>
      </c>
      <c r="F58" s="22">
        <v>63768000</v>
      </c>
      <c r="G58" s="22">
        <v>8205000</v>
      </c>
      <c r="H58" s="22">
        <v>24038000</v>
      </c>
      <c r="I58" s="22">
        <v>0</v>
      </c>
      <c r="J58" s="22">
        <v>49459000</v>
      </c>
      <c r="K58" s="22">
        <v>53553000</v>
      </c>
      <c r="L58" s="22">
        <v>1301328000</v>
      </c>
      <c r="M58" s="22">
        <v>0</v>
      </c>
      <c r="N58" s="22">
        <v>0</v>
      </c>
      <c r="O58" s="23">
        <f t="shared" si="3"/>
        <v>1500351000</v>
      </c>
    </row>
    <row r="59" spans="2:15" ht="16.5" customHeight="1">
      <c r="B59" s="21" t="s">
        <v>89</v>
      </c>
      <c r="C59" s="14" t="s">
        <v>1</v>
      </c>
      <c r="E59" s="3" t="s">
        <v>136</v>
      </c>
      <c r="F59" s="22">
        <v>270948000</v>
      </c>
      <c r="G59" s="22">
        <v>43267000</v>
      </c>
      <c r="H59" s="22">
        <v>43552000</v>
      </c>
      <c r="I59" s="22">
        <v>0</v>
      </c>
      <c r="J59" s="22">
        <v>3940000</v>
      </c>
      <c r="K59" s="22">
        <v>18393000</v>
      </c>
      <c r="L59" s="22">
        <v>0</v>
      </c>
      <c r="M59" s="22">
        <v>0</v>
      </c>
      <c r="N59" s="22">
        <v>0</v>
      </c>
      <c r="O59" s="23">
        <f t="shared" si="3"/>
        <v>380100000</v>
      </c>
    </row>
    <row r="60" spans="2:15" ht="16.5" customHeight="1">
      <c r="B60" s="21" t="s">
        <v>90</v>
      </c>
      <c r="C60" s="14" t="s">
        <v>1</v>
      </c>
      <c r="E60" s="3" t="s">
        <v>137</v>
      </c>
      <c r="F60" s="22">
        <v>334833000</v>
      </c>
      <c r="G60" s="22">
        <v>61814000</v>
      </c>
      <c r="H60" s="22">
        <v>51384000</v>
      </c>
      <c r="I60" s="22">
        <v>0</v>
      </c>
      <c r="J60" s="22">
        <v>2923681000</v>
      </c>
      <c r="K60" s="22">
        <v>222510000</v>
      </c>
      <c r="L60" s="22">
        <v>13192727000</v>
      </c>
      <c r="M60" s="22">
        <v>0</v>
      </c>
      <c r="N60" s="22">
        <v>0</v>
      </c>
      <c r="O60" s="23">
        <f t="shared" si="3"/>
        <v>16786949000</v>
      </c>
    </row>
    <row r="61" spans="2:15" ht="16.5" customHeight="1">
      <c r="B61" s="21" t="s">
        <v>91</v>
      </c>
      <c r="C61" s="14" t="s">
        <v>1</v>
      </c>
      <c r="E61" s="3" t="s">
        <v>138</v>
      </c>
      <c r="F61" s="22">
        <v>153262000</v>
      </c>
      <c r="G61" s="22">
        <v>29635000</v>
      </c>
      <c r="H61" s="22">
        <v>26508000</v>
      </c>
      <c r="I61" s="22">
        <v>0</v>
      </c>
      <c r="J61" s="22">
        <v>79938000</v>
      </c>
      <c r="K61" s="22">
        <v>32025000</v>
      </c>
      <c r="L61" s="22">
        <v>0</v>
      </c>
      <c r="M61" s="22">
        <v>0</v>
      </c>
      <c r="N61" s="22">
        <v>0</v>
      </c>
      <c r="O61" s="23">
        <f t="shared" si="3"/>
        <v>321368000</v>
      </c>
    </row>
    <row r="62" spans="2:15" ht="16.5" customHeight="1" thickBot="1">
      <c r="B62" s="21" t="s">
        <v>92</v>
      </c>
      <c r="C62" s="14" t="s">
        <v>1</v>
      </c>
      <c r="E62" s="3" t="s">
        <v>139</v>
      </c>
      <c r="F62" s="22">
        <v>180326000</v>
      </c>
      <c r="G62" s="22">
        <v>37646000</v>
      </c>
      <c r="H62" s="22">
        <v>87343000</v>
      </c>
      <c r="I62" s="22">
        <v>0</v>
      </c>
      <c r="J62" s="22">
        <v>2545298000</v>
      </c>
      <c r="K62" s="22">
        <v>6655214000</v>
      </c>
      <c r="L62" s="22">
        <v>15287959000</v>
      </c>
      <c r="M62" s="22">
        <v>0</v>
      </c>
      <c r="N62" s="22">
        <v>0</v>
      </c>
      <c r="O62" s="23">
        <f t="shared" si="3"/>
        <v>24793786000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151837054000</v>
      </c>
      <c r="G65" s="32">
        <v>25707175000</v>
      </c>
      <c r="H65" s="32">
        <v>47422660000</v>
      </c>
      <c r="I65" s="32">
        <v>63000000000</v>
      </c>
      <c r="J65" s="32">
        <v>277672921300</v>
      </c>
      <c r="K65" s="32">
        <v>35765761000</v>
      </c>
      <c r="L65" s="32">
        <v>42623297000</v>
      </c>
      <c r="M65" s="32">
        <v>7144582000</v>
      </c>
      <c r="N65" s="32">
        <v>5403377000</v>
      </c>
      <c r="O65" s="20">
        <f>SUM($F$65:$N$65)</f>
        <v>656576827300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23510065000</v>
      </c>
      <c r="G66" s="32">
        <v>3813663000</v>
      </c>
      <c r="H66" s="32">
        <v>9798958000</v>
      </c>
      <c r="I66" s="32">
        <v>0</v>
      </c>
      <c r="J66" s="32">
        <v>6116103000</v>
      </c>
      <c r="K66" s="32">
        <v>35933195000</v>
      </c>
      <c r="L66" s="32">
        <v>1797889000</v>
      </c>
      <c r="M66" s="32">
        <v>6585264000</v>
      </c>
      <c r="N66" s="32">
        <v>0</v>
      </c>
      <c r="O66" s="20">
        <f>SUM($F$66:$N$66)</f>
        <v>87555137000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629842000</v>
      </c>
      <c r="G67" s="32">
        <v>67201000</v>
      </c>
      <c r="H67" s="32">
        <v>646314000</v>
      </c>
      <c r="I67" s="32">
        <v>0</v>
      </c>
      <c r="J67" s="32">
        <v>2539930000</v>
      </c>
      <c r="K67" s="32">
        <v>317316000</v>
      </c>
      <c r="L67" s="32">
        <v>0</v>
      </c>
      <c r="M67" s="32">
        <v>0</v>
      </c>
      <c r="N67" s="32">
        <v>0</v>
      </c>
      <c r="O67" s="20">
        <f>SUM($F$67:$N$67)</f>
        <v>4200603000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175976961000</v>
      </c>
      <c r="G68" s="32">
        <f t="shared" si="4"/>
        <v>29588039000</v>
      </c>
      <c r="H68" s="32">
        <f t="shared" si="4"/>
        <v>57867932000</v>
      </c>
      <c r="I68" s="32">
        <f t="shared" si="4"/>
        <v>63000000000</v>
      </c>
      <c r="J68" s="32">
        <f t="shared" si="4"/>
        <v>286328954300</v>
      </c>
      <c r="K68" s="32">
        <f t="shared" si="4"/>
        <v>72016272000</v>
      </c>
      <c r="L68" s="32">
        <f t="shared" si="4"/>
        <v>44421186000</v>
      </c>
      <c r="M68" s="32">
        <f t="shared" si="4"/>
        <v>13729846000</v>
      </c>
      <c r="N68" s="32">
        <f t="shared" si="4"/>
        <v>5403377000</v>
      </c>
      <c r="O68" s="20">
        <f>SUM($F$68:$N$68)</f>
        <v>748332567300</v>
      </c>
    </row>
    <row r="69" spans="1:15" ht="22.5" customHeight="1" thickBo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40547798300</v>
      </c>
      <c r="K69" s="32">
        <v>0</v>
      </c>
      <c r="L69" s="32">
        <v>36060061000</v>
      </c>
      <c r="M69" s="32">
        <v>0</v>
      </c>
      <c r="N69" s="32">
        <v>0</v>
      </c>
      <c r="O69" s="20">
        <f>SUM($F$69:$N$69)</f>
        <v>76607859300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2465647000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2465647000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175976961000</v>
      </c>
      <c r="G71" s="32">
        <f t="shared" si="5"/>
        <v>29588039000</v>
      </c>
      <c r="H71" s="32">
        <f t="shared" si="5"/>
        <v>57867932000</v>
      </c>
      <c r="I71" s="32">
        <f t="shared" si="5"/>
        <v>63000000000</v>
      </c>
      <c r="J71" s="32">
        <f t="shared" si="5"/>
        <v>243315509000</v>
      </c>
      <c r="K71" s="32">
        <f t="shared" si="5"/>
        <v>72016272000</v>
      </c>
      <c r="L71" s="32">
        <f t="shared" si="5"/>
        <v>8361125000</v>
      </c>
      <c r="M71" s="32">
        <f t="shared" si="5"/>
        <v>13729846000</v>
      </c>
      <c r="N71" s="32">
        <f t="shared" si="5"/>
        <v>5403377000</v>
      </c>
      <c r="O71" s="32">
        <f>SUM($F$71:$N$71)</f>
        <v>669259061000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2019-02-25T09:05:31Z</cp:lastPrinted>
  <dcterms:created xsi:type="dcterms:W3CDTF">2016-01-15T10:08:15Z</dcterms:created>
  <dcterms:modified xsi:type="dcterms:W3CDTF">2019-02-25T09:05:37Z</dcterms:modified>
  <cp:category/>
  <cp:version/>
  <cp:contentType/>
  <cp:contentStatus/>
</cp:coreProperties>
</file>