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3" sheetId="1" r:id="rId1"/>
    <sheet name="2014" sheetId="2" r:id="rId2"/>
    <sheet name="2015" sheetId="3" r:id="rId3"/>
  </sheets>
  <definedNames>
    <definedName name="Asama" localSheetId="0">'2013'!$B$2</definedName>
    <definedName name="Asama" localSheetId="1">'2014'!$B$2</definedName>
    <definedName name="Asama" localSheetId="2">'2015'!$B$2</definedName>
    <definedName name="Asama">#REF!</definedName>
    <definedName name="AsamaAd" localSheetId="0">'2013'!$C$2</definedName>
    <definedName name="AsamaAd" localSheetId="1">'2014'!$C$2</definedName>
    <definedName name="AsamaAd" localSheetId="2">'2015'!$C$2</definedName>
    <definedName name="AsamaAd">#REF!</definedName>
    <definedName name="AyAd" localSheetId="0">'2013'!$C$4</definedName>
    <definedName name="AyAd" localSheetId="1">'2014'!$C$4</definedName>
    <definedName name="AyAd" localSheetId="2">'2015'!$C$4</definedName>
    <definedName name="AyAd">#REF!</definedName>
    <definedName name="AyNo" localSheetId="0">'2013'!$B$4</definedName>
    <definedName name="AyNo" localSheetId="1">'2014'!$B$4</definedName>
    <definedName name="AyNo" localSheetId="2">'2015'!$B$4</definedName>
    <definedName name="AyNo">#REF!</definedName>
    <definedName name="ButceYil" localSheetId="0">'2013'!$B$1</definedName>
    <definedName name="ButceYil" localSheetId="1">'2014'!$B$1</definedName>
    <definedName name="ButceYil" localSheetId="2">'2015'!$B$1</definedName>
    <definedName name="ButceYil">#REF!</definedName>
    <definedName name="SatirBaslik" localSheetId="0">'2013'!$A$17:$B$21</definedName>
    <definedName name="SatirBaslik" localSheetId="1">'2014'!$A$17:$B$21</definedName>
    <definedName name="SatirBaslik" localSheetId="2">'2015'!$A$17:$B$21</definedName>
    <definedName name="SatirBaslik">#REF!</definedName>
    <definedName name="SutunBaslik" localSheetId="0">'2013'!$D$1:$N$5</definedName>
    <definedName name="SutunBaslik" localSheetId="1">'2014'!$D$1:$N$5</definedName>
    <definedName name="SutunBaslik" localSheetId="2">'2015'!$D$1:$N$5</definedName>
    <definedName name="SutunBaslik">#REF!</definedName>
    <definedName name="TeklifYil" localSheetId="0">'2013'!$B$5</definedName>
    <definedName name="TeklifYil" localSheetId="1">'2014'!$B$5</definedName>
    <definedName name="TeklifYil" localSheetId="2">'2015'!$B$5</definedName>
    <definedName name="TeklifYil">#REF!</definedName>
  </definedNames>
  <calcPr fullCalcOnLoad="1"/>
</workbook>
</file>

<file path=xl/sharedStrings.xml><?xml version="1.0" encoding="utf-8"?>
<sst xmlns="http://schemas.openxmlformats.org/spreadsheetml/2006/main" count="836" uniqueCount="70">
  <si>
    <t>YIL:</t>
  </si>
  <si>
    <t/>
  </si>
  <si>
    <t>FORMUL</t>
  </si>
  <si>
    <t>ABSKUR</t>
  </si>
  <si>
    <t>ABSODENEKYIL</t>
  </si>
  <si>
    <t>XX</t>
  </si>
  <si>
    <t>AŞAMA:</t>
  </si>
  <si>
    <t>YIL</t>
  </si>
  <si>
    <t>BUTCEYILI</t>
  </si>
  <si>
    <t>AY:</t>
  </si>
  <si>
    <t>ASAMA</t>
  </si>
  <si>
    <t>TEKLİF YIL:</t>
  </si>
  <si>
    <t>EKOKOD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</si>
  <si>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</si>
  <si>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</si>
  <si>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</si>
  <si>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</si>
  <si>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</si>
  <si>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</si>
  <si>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</si>
  <si>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</si>
  <si>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</si>
  <si>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YILI MERKEZİ YÖNETİM BÜTÇE KANUNU İCMALİ</t>
  </si>
  <si>
    <t>(EKONOMİK SINIFLANDIRMA)</t>
  </si>
  <si>
    <t>KURUMLAR</t>
  </si>
  <si>
    <t>FAİZ GİDERLERİ</t>
  </si>
  <si>
    <t>CARİ TRANSFER</t>
  </si>
  <si>
    <t>SERMAYE GİDERİ</t>
  </si>
  <si>
    <t>BORÇ VERME</t>
  </si>
  <si>
    <t>YEDEK ÖDENEK</t>
  </si>
  <si>
    <t>TOPLAM</t>
  </si>
  <si>
    <t>KURKOD</t>
  </si>
  <si>
    <t>X</t>
  </si>
  <si>
    <t>42</t>
  </si>
  <si>
    <t>2013</t>
  </si>
  <si>
    <t>10</t>
  </si>
  <si>
    <t>Tasarı</t>
  </si>
  <si>
    <t>3</t>
  </si>
  <si>
    <t>Ekim</t>
  </si>
  <si>
    <t>13</t>
  </si>
  <si>
    <t>23</t>
  </si>
  <si>
    <t>PERSONEL GİDERLERİ</t>
  </si>
  <si>
    <t>SOS. GÜV. DEV. PRİMİ GİD.</t>
  </si>
  <si>
    <t>MAL VE HİZMET ALIM GİDERLERİ</t>
  </si>
  <si>
    <t>SERMAYE TRANSFERİ</t>
  </si>
  <si>
    <t>(III) SAYILI CETVEL - DÜZENLEYİCİ VE DENETLEYİCİ KURUMLAR</t>
  </si>
  <si>
    <t>42.01</t>
  </si>
  <si>
    <t xml:space="preserve">RADYO VE TELEVİZYON ÜST KURULU </t>
  </si>
  <si>
    <t>42.02</t>
  </si>
  <si>
    <t>BİLGİ TEKNOLOJİLERİ VE İLETİŞİM KURUMU</t>
  </si>
  <si>
    <t>42.03</t>
  </si>
  <si>
    <t>SERMAYE PİYASASI KURULU</t>
  </si>
  <si>
    <t>42.04</t>
  </si>
  <si>
    <t>BANKACILIK DÜZENLEME VE DENETLEME KURUMU</t>
  </si>
  <si>
    <t>42.05</t>
  </si>
  <si>
    <t>ENERJİ PİYASASI DÜZENLEME KURUMU</t>
  </si>
  <si>
    <t>42.06</t>
  </si>
  <si>
    <t>KAMU İHALE KURUMU</t>
  </si>
  <si>
    <t>42.07</t>
  </si>
  <si>
    <t>REKABET KURUMU</t>
  </si>
  <si>
    <t>42.09</t>
  </si>
  <si>
    <t>TÜTÜN VE ALKOL PİYASASI DÜZENLEME KURUMU</t>
  </si>
  <si>
    <t>42.10</t>
  </si>
  <si>
    <t>KAMU GÖZETİMİ, MUHASEBE VE DENETİM STANDARTLARI KURUMU</t>
  </si>
  <si>
    <t>DÜZENLEYİCİ VE DENETLEYİCİ KURUMLAR TOPLAMI</t>
  </si>
  <si>
    <t>2014</t>
  </si>
  <si>
    <t>2015</t>
  </si>
  <si>
    <t xml:space="preserve">2013 YILI MERKEZİ YÖNETİM BÜTÇE KANUNU İCMALİ </t>
  </si>
  <si>
    <t xml:space="preserve">(III) SAYILI CETVEL - DÜZENLEYİCİ VE DENETLEYİCİ KURUMLAR 2014 YILI BÜTÇE GİDER TAHMİNLERİ </t>
  </si>
  <si>
    <t xml:space="preserve">(III) SAYILI CETVEL - DÜZENLEYİCİ VE DENETLEYİCİ KURUMLAR 2015 YILI BÜTÇE GİDER TAHMİNLERİ 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</si>
</sst>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5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3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sz val="12"/>
      <name val="Arial Tur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13"/>
      <color indexed="8"/>
      <name val="Tahoma"/>
      <family val="2"/>
    </font>
    <font>
      <sz val="13"/>
      <name val="Arial Tur"/>
      <family val="0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46" fillId="21" borderId="5" applyNumberFormat="0" applyAlignment="0" applyProtection="0"/>
    <xf numFmtId="0" fontId="47" fillId="22" borderId="6" applyNumberFormat="0" applyAlignment="0" applyProtection="0"/>
    <xf numFmtId="0" fontId="48" fillId="21" borderId="6" applyNumberFormat="0" applyAlignment="0" applyProtection="0"/>
    <xf numFmtId="0" fontId="49" fillId="23" borderId="7" applyNumberFormat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8" applyNumberFormat="0" applyFont="0" applyAlignment="0" applyProtection="0"/>
    <xf numFmtId="0" fontId="52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5" fillId="37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3" fontId="3" fillId="0" borderId="1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15" xfId="0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3" fontId="15" fillId="0" borderId="15" xfId="0" applyNumberFormat="1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8" fillId="0" borderId="10" xfId="0" applyFont="1" applyBorder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3" fillId="0" borderId="12" xfId="0" applyFont="1" applyBorder="1" applyAlignment="1">
      <alignment vertical="center" wrapText="1"/>
    </xf>
    <xf numFmtId="49" fontId="11" fillId="0" borderId="0" xfId="0" applyNumberFormat="1" applyFont="1" applyAlignment="1">
      <alignment horizontal="left" vertical="center"/>
    </xf>
    <xf numFmtId="17" fontId="14" fillId="0" borderId="0" xfId="0" applyNumberFormat="1" applyFont="1" applyFill="1" applyAlignment="1">
      <alignment horizontal="left"/>
    </xf>
    <xf numFmtId="0" fontId="3" fillId="0" borderId="13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="70" zoomScaleNormal="70" zoomScalePageLayoutView="0" workbookViewId="0" topLeftCell="E9">
      <selection activeCell="H48" sqref="H48"/>
    </sheetView>
  </sheetViews>
  <sheetFormatPr defaultColWidth="9.00390625" defaultRowHeight="12.75"/>
  <cols>
    <col min="1" max="3" width="9.125" style="14" hidden="1" customWidth="1"/>
    <col min="4" max="4" width="13.625" style="14" hidden="1" customWidth="1"/>
    <col min="5" max="5" width="67.00390625" style="14" bestFit="1" customWidth="1"/>
    <col min="6" max="8" width="18.75390625" style="14" bestFit="1" customWidth="1"/>
    <col min="9" max="9" width="17.75390625" style="14" bestFit="1" customWidth="1"/>
    <col min="10" max="12" width="18.75390625" style="14" bestFit="1" customWidth="1"/>
    <col min="13" max="14" width="17.75390625" style="14" bestFit="1" customWidth="1"/>
    <col min="15" max="15" width="19.75390625" style="14" bestFit="1" customWidth="1"/>
    <col min="16" max="16384" width="9.125" style="14" customWidth="1"/>
  </cols>
  <sheetData>
    <row r="1" spans="1:15" ht="12.75" hidden="1">
      <c r="A1" s="9" t="s">
        <v>0</v>
      </c>
      <c r="B1" s="10" t="s">
        <v>34</v>
      </c>
      <c r="C1" s="11" t="s">
        <v>1</v>
      </c>
      <c r="D1" s="12" t="s">
        <v>2</v>
      </c>
      <c r="E1" s="13" t="s">
        <v>3</v>
      </c>
      <c r="F1" s="13" t="s">
        <v>4</v>
      </c>
      <c r="G1" s="13" t="s">
        <v>4</v>
      </c>
      <c r="H1" s="13" t="s">
        <v>4</v>
      </c>
      <c r="I1" s="13" t="s">
        <v>4</v>
      </c>
      <c r="J1" s="13" t="s">
        <v>4</v>
      </c>
      <c r="K1" s="13" t="s">
        <v>4</v>
      </c>
      <c r="L1" s="13" t="s">
        <v>4</v>
      </c>
      <c r="M1" s="13" t="s">
        <v>4</v>
      </c>
      <c r="N1" s="13" t="s">
        <v>4</v>
      </c>
      <c r="O1" s="30" t="s">
        <v>5</v>
      </c>
    </row>
    <row r="2" spans="1:15" ht="12.75" hidden="1">
      <c r="A2" s="15" t="s">
        <v>6</v>
      </c>
      <c r="B2" s="10" t="s">
        <v>37</v>
      </c>
      <c r="C2" s="11" t="s">
        <v>36</v>
      </c>
      <c r="D2" s="12" t="s">
        <v>7</v>
      </c>
      <c r="E2" s="16" t="str">
        <f aca="true" t="shared" si="0" ref="E2:N2">ButceYil</f>
        <v>2013</v>
      </c>
      <c r="F2" s="16" t="str">
        <f t="shared" si="0"/>
        <v>2013</v>
      </c>
      <c r="G2" s="16" t="str">
        <f t="shared" si="0"/>
        <v>2013</v>
      </c>
      <c r="H2" s="16" t="str">
        <f t="shared" si="0"/>
        <v>2013</v>
      </c>
      <c r="I2" s="16" t="str">
        <f t="shared" si="0"/>
        <v>2013</v>
      </c>
      <c r="J2" s="16" t="str">
        <f t="shared" si="0"/>
        <v>2013</v>
      </c>
      <c r="K2" s="16" t="str">
        <f t="shared" si="0"/>
        <v>2013</v>
      </c>
      <c r="L2" s="16" t="str">
        <f t="shared" si="0"/>
        <v>2013</v>
      </c>
      <c r="M2" s="16" t="str">
        <f t="shared" si="0"/>
        <v>2013</v>
      </c>
      <c r="N2" s="16" t="str">
        <f t="shared" si="0"/>
        <v>2013</v>
      </c>
      <c r="O2" s="31" t="s">
        <v>1</v>
      </c>
    </row>
    <row r="3" spans="1:15" ht="12.75" hidden="1">
      <c r="A3" s="15" t="s">
        <v>1</v>
      </c>
      <c r="B3" s="10" t="s">
        <v>1</v>
      </c>
      <c r="C3" s="11" t="s">
        <v>1</v>
      </c>
      <c r="D3" s="12" t="s">
        <v>8</v>
      </c>
      <c r="E3" s="16" t="s">
        <v>1</v>
      </c>
      <c r="F3" s="16" t="str">
        <f aca="true" t="shared" si="1" ref="F3:N3">ButceYil</f>
        <v>2013</v>
      </c>
      <c r="G3" s="16" t="str">
        <f t="shared" si="1"/>
        <v>2013</v>
      </c>
      <c r="H3" s="16" t="str">
        <f t="shared" si="1"/>
        <v>2013</v>
      </c>
      <c r="I3" s="16" t="str">
        <f t="shared" si="1"/>
        <v>2013</v>
      </c>
      <c r="J3" s="16" t="str">
        <f t="shared" si="1"/>
        <v>2013</v>
      </c>
      <c r="K3" s="16" t="str">
        <f t="shared" si="1"/>
        <v>2013</v>
      </c>
      <c r="L3" s="16" t="str">
        <f t="shared" si="1"/>
        <v>2013</v>
      </c>
      <c r="M3" s="16" t="str">
        <f t="shared" si="1"/>
        <v>2013</v>
      </c>
      <c r="N3" s="16" t="str">
        <f t="shared" si="1"/>
        <v>2013</v>
      </c>
      <c r="O3" s="31" t="s">
        <v>1</v>
      </c>
    </row>
    <row r="4" spans="1:15" ht="12.75" hidden="1">
      <c r="A4" s="15" t="s">
        <v>9</v>
      </c>
      <c r="B4" s="10" t="s">
        <v>35</v>
      </c>
      <c r="C4" s="11" t="s">
        <v>38</v>
      </c>
      <c r="D4" s="12" t="s">
        <v>10</v>
      </c>
      <c r="E4" s="16" t="s">
        <v>1</v>
      </c>
      <c r="F4" s="16" t="str">
        <f aca="true" t="shared" si="2" ref="F4:N4">Asama</f>
        <v>3</v>
      </c>
      <c r="G4" s="16" t="str">
        <f t="shared" si="2"/>
        <v>3</v>
      </c>
      <c r="H4" s="16" t="str">
        <f t="shared" si="2"/>
        <v>3</v>
      </c>
      <c r="I4" s="16" t="str">
        <f t="shared" si="2"/>
        <v>3</v>
      </c>
      <c r="J4" s="16" t="str">
        <f t="shared" si="2"/>
        <v>3</v>
      </c>
      <c r="K4" s="16" t="str">
        <f t="shared" si="2"/>
        <v>3</v>
      </c>
      <c r="L4" s="16" t="str">
        <f t="shared" si="2"/>
        <v>3</v>
      </c>
      <c r="M4" s="16" t="str">
        <f t="shared" si="2"/>
        <v>3</v>
      </c>
      <c r="N4" s="16" t="str">
        <f t="shared" si="2"/>
        <v>3</v>
      </c>
      <c r="O4" s="31" t="s">
        <v>1</v>
      </c>
    </row>
    <row r="5" spans="1:15" ht="12.75" hidden="1">
      <c r="A5" s="15" t="s">
        <v>11</v>
      </c>
      <c r="B5" s="17" t="s">
        <v>34</v>
      </c>
      <c r="C5" s="17" t="s">
        <v>1</v>
      </c>
      <c r="D5" s="12" t="s">
        <v>12</v>
      </c>
      <c r="E5" s="16" t="s">
        <v>1</v>
      </c>
      <c r="F5" s="18" t="s">
        <v>13</v>
      </c>
      <c r="G5" s="18" t="s">
        <v>14</v>
      </c>
      <c r="H5" s="18" t="s">
        <v>15</v>
      </c>
      <c r="I5" s="18" t="s">
        <v>16</v>
      </c>
      <c r="J5" s="18" t="s">
        <v>17</v>
      </c>
      <c r="K5" s="18" t="s">
        <v>18</v>
      </c>
      <c r="L5" s="18" t="s">
        <v>19</v>
      </c>
      <c r="M5" s="18" t="s">
        <v>20</v>
      </c>
      <c r="N5" s="18" t="s">
        <v>21</v>
      </c>
      <c r="O5" s="31" t="s">
        <v>1</v>
      </c>
    </row>
    <row r="6" spans="1:15" ht="12.75" hidden="1">
      <c r="A6" s="31" t="s">
        <v>1</v>
      </c>
      <c r="B6" s="31" t="s">
        <v>1</v>
      </c>
      <c r="C6" s="31" t="s">
        <v>1</v>
      </c>
      <c r="D6" s="32" t="s">
        <v>5</v>
      </c>
      <c r="E6" s="31" t="s">
        <v>1</v>
      </c>
      <c r="F6" s="31" t="s">
        <v>1</v>
      </c>
      <c r="G6" s="31" t="s">
        <v>1</v>
      </c>
      <c r="H6" s="31" t="s">
        <v>1</v>
      </c>
      <c r="I6" s="31" t="s">
        <v>1</v>
      </c>
      <c r="J6" s="31" t="s">
        <v>1</v>
      </c>
      <c r="K6" s="31" t="s">
        <v>1</v>
      </c>
      <c r="L6" s="31" t="s">
        <v>1</v>
      </c>
      <c r="M6" s="31" t="s">
        <v>1</v>
      </c>
      <c r="N6" s="31" t="s">
        <v>1</v>
      </c>
      <c r="O6" s="31" t="s">
        <v>1</v>
      </c>
    </row>
    <row r="7" spans="1:15" ht="12.75" hidden="1">
      <c r="A7" s="31" t="s">
        <v>1</v>
      </c>
      <c r="B7" s="31" t="s">
        <v>1</v>
      </c>
      <c r="C7" s="31" t="s">
        <v>1</v>
      </c>
      <c r="D7" s="31" t="s">
        <v>1</v>
      </c>
      <c r="E7" s="31" t="s">
        <v>1</v>
      </c>
      <c r="F7" s="31" t="s">
        <v>1</v>
      </c>
      <c r="G7" s="31" t="s">
        <v>1</v>
      </c>
      <c r="H7" s="31" t="s">
        <v>1</v>
      </c>
      <c r="I7" s="31" t="s">
        <v>1</v>
      </c>
      <c r="J7" s="31" t="s">
        <v>1</v>
      </c>
      <c r="K7" s="31" t="s">
        <v>1</v>
      </c>
      <c r="L7" s="31" t="s">
        <v>1</v>
      </c>
      <c r="M7" s="31" t="s">
        <v>1</v>
      </c>
      <c r="N7" s="31" t="s">
        <v>1</v>
      </c>
      <c r="O7" s="31" t="s">
        <v>1</v>
      </c>
    </row>
    <row r="8" spans="1:15" ht="19.5" customHeight="1" hidden="1">
      <c r="A8" s="17" t="s">
        <v>22</v>
      </c>
      <c r="B8" s="17" t="s">
        <v>1</v>
      </c>
      <c r="C8" s="17" t="s">
        <v>1</v>
      </c>
      <c r="D8" s="15" t="s">
        <v>1</v>
      </c>
      <c r="E8" s="47" t="s">
        <v>1</v>
      </c>
      <c r="F8" s="47" t="s">
        <v>1</v>
      </c>
      <c r="G8" s="47" t="s">
        <v>1</v>
      </c>
      <c r="H8" s="47" t="s">
        <v>1</v>
      </c>
      <c r="I8" s="47" t="s">
        <v>1</v>
      </c>
      <c r="J8" s="47" t="s">
        <v>1</v>
      </c>
      <c r="K8" s="47" t="s">
        <v>1</v>
      </c>
      <c r="L8" s="47" t="s">
        <v>1</v>
      </c>
      <c r="M8" s="47" t="s">
        <v>1</v>
      </c>
      <c r="N8" s="47" t="s">
        <v>1</v>
      </c>
      <c r="O8" s="47" t="s">
        <v>1</v>
      </c>
    </row>
    <row r="9" spans="1:15" ht="19.5" customHeight="1">
      <c r="A9" s="17" t="s">
        <v>1</v>
      </c>
      <c r="B9" s="17" t="s">
        <v>1</v>
      </c>
      <c r="C9" s="17" t="s">
        <v>1</v>
      </c>
      <c r="D9" s="12" t="s">
        <v>1</v>
      </c>
      <c r="E9" s="12" t="s">
        <v>1</v>
      </c>
      <c r="F9" s="12" t="s">
        <v>1</v>
      </c>
      <c r="G9" s="12" t="s">
        <v>1</v>
      </c>
      <c r="H9" s="12" t="s">
        <v>1</v>
      </c>
      <c r="I9" s="12" t="s">
        <v>1</v>
      </c>
      <c r="J9" s="12" t="s">
        <v>1</v>
      </c>
      <c r="K9" s="12" t="s">
        <v>1</v>
      </c>
      <c r="L9" s="12" t="s">
        <v>1</v>
      </c>
      <c r="M9" s="12" t="s">
        <v>1</v>
      </c>
      <c r="N9" s="12" t="s">
        <v>1</v>
      </c>
      <c r="O9" s="31" t="s">
        <v>1</v>
      </c>
    </row>
    <row r="10" spans="1:15" ht="19.5" customHeight="1">
      <c r="A10" s="17" t="s">
        <v>1</v>
      </c>
      <c r="B10" s="17" t="s">
        <v>1</v>
      </c>
      <c r="C10" s="17" t="s">
        <v>1</v>
      </c>
      <c r="D10" s="12" t="s">
        <v>1</v>
      </c>
      <c r="E10" s="12" t="s">
        <v>1</v>
      </c>
      <c r="F10" s="12" t="s">
        <v>1</v>
      </c>
      <c r="G10" s="12" t="s">
        <v>1</v>
      </c>
      <c r="H10" s="12" t="s">
        <v>1</v>
      </c>
      <c r="I10" s="12" t="s">
        <v>1</v>
      </c>
      <c r="J10" s="12" t="s">
        <v>1</v>
      </c>
      <c r="K10" s="12" t="s">
        <v>1</v>
      </c>
      <c r="L10" s="12" t="s">
        <v>1</v>
      </c>
      <c r="M10" s="12" t="s">
        <v>1</v>
      </c>
      <c r="N10" s="12" t="s">
        <v>1</v>
      </c>
      <c r="O10" s="31" t="s">
        <v>1</v>
      </c>
    </row>
    <row r="11" spans="1:15" s="35" customFormat="1" ht="30" customHeight="1">
      <c r="A11" s="33" t="s">
        <v>1</v>
      </c>
      <c r="B11" s="33" t="s">
        <v>1</v>
      </c>
      <c r="C11" s="33" t="s">
        <v>1</v>
      </c>
      <c r="D11" s="34" t="s">
        <v>1</v>
      </c>
      <c r="E11" s="48" t="str">
        <f>TeklifYil&amp;"  "&amp;A8</f>
        <v>2013  YILI MERKEZİ YÖNETİM BÜTÇE KANUNU İCMALİ</v>
      </c>
      <c r="F11" s="48" t="s">
        <v>1</v>
      </c>
      <c r="G11" s="48" t="s">
        <v>1</v>
      </c>
      <c r="H11" s="48" t="s">
        <v>1</v>
      </c>
      <c r="I11" s="48" t="s">
        <v>1</v>
      </c>
      <c r="J11" s="48" t="s">
        <v>1</v>
      </c>
      <c r="K11" s="48" t="s">
        <v>1</v>
      </c>
      <c r="L11" s="48" t="s">
        <v>1</v>
      </c>
      <c r="M11" s="48" t="s">
        <v>1</v>
      </c>
      <c r="N11" s="48" t="s">
        <v>1</v>
      </c>
      <c r="O11" s="48" t="s">
        <v>1</v>
      </c>
    </row>
    <row r="12" spans="1:15" s="35" customFormat="1" ht="30" customHeight="1">
      <c r="A12" s="33" t="s">
        <v>1</v>
      </c>
      <c r="B12" s="33" t="s">
        <v>1</v>
      </c>
      <c r="C12" s="33" t="s">
        <v>1</v>
      </c>
      <c r="E12" s="48" t="s">
        <v>45</v>
      </c>
      <c r="F12" s="48" t="s">
        <v>1</v>
      </c>
      <c r="G12" s="48" t="s">
        <v>1</v>
      </c>
      <c r="H12" s="48" t="s">
        <v>1</v>
      </c>
      <c r="I12" s="48" t="s">
        <v>1</v>
      </c>
      <c r="J12" s="48" t="s">
        <v>1</v>
      </c>
      <c r="K12" s="48" t="s">
        <v>1</v>
      </c>
      <c r="L12" s="48" t="s">
        <v>1</v>
      </c>
      <c r="M12" s="48" t="s">
        <v>1</v>
      </c>
      <c r="N12" s="48" t="s">
        <v>1</v>
      </c>
      <c r="O12" s="48" t="s">
        <v>1</v>
      </c>
    </row>
    <row r="13" spans="1:15" s="35" customFormat="1" ht="30" customHeight="1">
      <c r="A13" s="33" t="s">
        <v>1</v>
      </c>
      <c r="B13" s="33" t="s">
        <v>1</v>
      </c>
      <c r="C13" s="33" t="s">
        <v>1</v>
      </c>
      <c r="D13" s="34" t="s">
        <v>1</v>
      </c>
      <c r="E13" s="49" t="s">
        <v>23</v>
      </c>
      <c r="F13" s="49" t="s">
        <v>1</v>
      </c>
      <c r="G13" s="49" t="s">
        <v>1</v>
      </c>
      <c r="H13" s="49" t="s">
        <v>1</v>
      </c>
      <c r="I13" s="49" t="s">
        <v>1</v>
      </c>
      <c r="J13" s="49" t="s">
        <v>1</v>
      </c>
      <c r="K13" s="49" t="s">
        <v>1</v>
      </c>
      <c r="L13" s="49" t="s">
        <v>1</v>
      </c>
      <c r="M13" s="49" t="s">
        <v>1</v>
      </c>
      <c r="N13" s="49" t="s">
        <v>1</v>
      </c>
      <c r="O13" s="49" t="s">
        <v>1</v>
      </c>
    </row>
    <row r="14" spans="1:15" ht="30" customHeight="1" thickBot="1">
      <c r="A14" s="17" t="s">
        <v>1</v>
      </c>
      <c r="B14" s="17" t="s">
        <v>1</v>
      </c>
      <c r="C14" s="17" t="s">
        <v>1</v>
      </c>
      <c r="D14" s="1" t="s">
        <v>1</v>
      </c>
      <c r="E14" s="2" t="s">
        <v>1</v>
      </c>
      <c r="F14" s="2" t="s">
        <v>1</v>
      </c>
      <c r="G14" s="2" t="s">
        <v>1</v>
      </c>
      <c r="H14" s="2" t="s">
        <v>1</v>
      </c>
      <c r="I14" s="2" t="s">
        <v>1</v>
      </c>
      <c r="J14" s="2" t="s">
        <v>1</v>
      </c>
      <c r="K14" s="2" t="s">
        <v>1</v>
      </c>
      <c r="L14" s="2" t="s">
        <v>1</v>
      </c>
      <c r="M14" s="2" t="s">
        <v>1</v>
      </c>
      <c r="N14" s="2" t="s">
        <v>1</v>
      </c>
      <c r="O14" s="36" t="str">
        <f>IF(ButceYil&gt;2008,"TL","YTL")</f>
        <v>TL</v>
      </c>
    </row>
    <row r="15" spans="1:15" s="21" customFormat="1" ht="30" customHeight="1">
      <c r="A15" s="19" t="s">
        <v>1</v>
      </c>
      <c r="B15" s="19" t="s">
        <v>1</v>
      </c>
      <c r="C15" s="19" t="s">
        <v>1</v>
      </c>
      <c r="D15" s="20" t="s">
        <v>1</v>
      </c>
      <c r="E15" s="50" t="s">
        <v>24</v>
      </c>
      <c r="F15" s="45" t="s">
        <v>41</v>
      </c>
      <c r="G15" s="45" t="s">
        <v>42</v>
      </c>
      <c r="H15" s="45" t="s">
        <v>43</v>
      </c>
      <c r="I15" s="45" t="s">
        <v>25</v>
      </c>
      <c r="J15" s="45" t="s">
        <v>26</v>
      </c>
      <c r="K15" s="45" t="s">
        <v>27</v>
      </c>
      <c r="L15" s="45" t="s">
        <v>44</v>
      </c>
      <c r="M15" s="45" t="s">
        <v>28</v>
      </c>
      <c r="N15" s="45" t="s">
        <v>29</v>
      </c>
      <c r="O15" s="45" t="s">
        <v>30</v>
      </c>
    </row>
    <row r="16" spans="4:15" s="21" customFormat="1" ht="30" customHeight="1" thickBot="1">
      <c r="D16" s="22" t="s">
        <v>1</v>
      </c>
      <c r="E16" s="51" t="s">
        <v>1</v>
      </c>
      <c r="F16" s="46" t="s">
        <v>1</v>
      </c>
      <c r="G16" s="46" t="s">
        <v>1</v>
      </c>
      <c r="H16" s="46" t="s">
        <v>1</v>
      </c>
      <c r="I16" s="46" t="s">
        <v>1</v>
      </c>
      <c r="J16" s="46" t="s">
        <v>1</v>
      </c>
      <c r="K16" s="46" t="s">
        <v>1</v>
      </c>
      <c r="L16" s="46" t="s">
        <v>1</v>
      </c>
      <c r="M16" s="46" t="s">
        <v>1</v>
      </c>
      <c r="N16" s="46" t="s">
        <v>1</v>
      </c>
      <c r="O16" s="46" t="s">
        <v>1</v>
      </c>
    </row>
    <row r="17" spans="1:15" s="21" customFormat="1" ht="30" customHeight="1" hidden="1">
      <c r="A17" s="22" t="s">
        <v>2</v>
      </c>
      <c r="B17" s="22" t="s">
        <v>31</v>
      </c>
      <c r="C17" s="22" t="s">
        <v>5</v>
      </c>
      <c r="E17" s="23" t="s">
        <v>1</v>
      </c>
      <c r="F17" s="24" t="s">
        <v>1</v>
      </c>
      <c r="G17" s="24" t="s">
        <v>1</v>
      </c>
      <c r="H17" s="24" t="s">
        <v>1</v>
      </c>
      <c r="I17" s="24" t="s">
        <v>1</v>
      </c>
      <c r="J17" s="24" t="s">
        <v>1</v>
      </c>
      <c r="K17" s="24" t="s">
        <v>1</v>
      </c>
      <c r="L17" s="24" t="s">
        <v>1</v>
      </c>
      <c r="M17" s="24" t="s">
        <v>1</v>
      </c>
      <c r="N17" s="24" t="s">
        <v>1</v>
      </c>
      <c r="O17" s="25" t="s">
        <v>1</v>
      </c>
    </row>
    <row r="18" spans="1:15" s="21" customFormat="1" ht="30" customHeight="1">
      <c r="A18" s="37" t="s">
        <v>1</v>
      </c>
      <c r="B18" s="38" t="s">
        <v>46</v>
      </c>
      <c r="C18" s="37" t="s">
        <v>1</v>
      </c>
      <c r="E18" s="39" t="s">
        <v>47</v>
      </c>
      <c r="F18" s="4">
        <v>38272000</v>
      </c>
      <c r="G18" s="4">
        <v>4806000</v>
      </c>
      <c r="H18" s="4">
        <v>25018000</v>
      </c>
      <c r="I18" s="4">
        <v>0</v>
      </c>
      <c r="J18" s="4">
        <v>79390000</v>
      </c>
      <c r="K18" s="4">
        <v>14514000</v>
      </c>
      <c r="L18" s="4">
        <v>0</v>
      </c>
      <c r="M18" s="4">
        <v>0</v>
      </c>
      <c r="N18" s="4">
        <v>0</v>
      </c>
      <c r="O18" s="5">
        <f aca="true" t="shared" si="3" ref="O18:O26">N18+M18+L18+K18+J18+I18+H18+G18+F18</f>
        <v>162000000</v>
      </c>
    </row>
    <row r="19" spans="2:15" ht="30" customHeight="1">
      <c r="B19" s="38" t="s">
        <v>48</v>
      </c>
      <c r="C19" s="37" t="s">
        <v>1</v>
      </c>
      <c r="E19" s="39" t="s">
        <v>49</v>
      </c>
      <c r="F19" s="4">
        <v>89451000</v>
      </c>
      <c r="G19" s="4">
        <v>6820000</v>
      </c>
      <c r="H19" s="4">
        <v>146860000</v>
      </c>
      <c r="I19" s="4">
        <v>0</v>
      </c>
      <c r="J19" s="4">
        <v>1162010000</v>
      </c>
      <c r="K19" s="4">
        <v>104859000</v>
      </c>
      <c r="L19" s="4">
        <v>0</v>
      </c>
      <c r="M19" s="4">
        <v>0</v>
      </c>
      <c r="N19" s="4">
        <v>0</v>
      </c>
      <c r="O19" s="5">
        <f t="shared" si="3"/>
        <v>1510000000</v>
      </c>
    </row>
    <row r="20" spans="2:15" ht="30" customHeight="1">
      <c r="B20" s="38" t="s">
        <v>50</v>
      </c>
      <c r="C20" s="37" t="s">
        <v>1</v>
      </c>
      <c r="E20" s="39" t="s">
        <v>51</v>
      </c>
      <c r="F20" s="4">
        <v>57498000</v>
      </c>
      <c r="G20" s="4">
        <v>3790000</v>
      </c>
      <c r="H20" s="4">
        <v>22062000</v>
      </c>
      <c r="I20" s="4">
        <v>0</v>
      </c>
      <c r="J20" s="4">
        <v>4500000</v>
      </c>
      <c r="K20" s="4">
        <v>7660000</v>
      </c>
      <c r="L20" s="4">
        <v>0</v>
      </c>
      <c r="M20" s="4">
        <v>0</v>
      </c>
      <c r="N20" s="4">
        <v>0</v>
      </c>
      <c r="O20" s="5">
        <f t="shared" si="3"/>
        <v>95510000</v>
      </c>
    </row>
    <row r="21" spans="2:15" ht="30" customHeight="1">
      <c r="B21" s="38" t="s">
        <v>52</v>
      </c>
      <c r="C21" s="37" t="s">
        <v>1</v>
      </c>
      <c r="E21" s="39" t="s">
        <v>53</v>
      </c>
      <c r="F21" s="4">
        <v>65487000</v>
      </c>
      <c r="G21" s="4">
        <v>4247000</v>
      </c>
      <c r="H21" s="4">
        <v>45361000</v>
      </c>
      <c r="I21" s="4">
        <v>0</v>
      </c>
      <c r="J21" s="4">
        <v>1214000</v>
      </c>
      <c r="K21" s="4">
        <v>83691000</v>
      </c>
      <c r="L21" s="4">
        <v>0</v>
      </c>
      <c r="M21" s="4">
        <v>0</v>
      </c>
      <c r="N21" s="4">
        <v>0</v>
      </c>
      <c r="O21" s="5">
        <f t="shared" si="3"/>
        <v>200000000</v>
      </c>
    </row>
    <row r="22" spans="2:15" ht="30" customHeight="1">
      <c r="B22" s="38" t="s">
        <v>54</v>
      </c>
      <c r="C22" s="37" t="s">
        <v>1</v>
      </c>
      <c r="E22" s="39" t="s">
        <v>55</v>
      </c>
      <c r="F22" s="4">
        <v>44520000</v>
      </c>
      <c r="G22" s="4">
        <v>4740000</v>
      </c>
      <c r="H22" s="4">
        <v>83299000</v>
      </c>
      <c r="I22" s="4">
        <v>0</v>
      </c>
      <c r="J22" s="4">
        <v>3230000</v>
      </c>
      <c r="K22" s="4">
        <v>1501000</v>
      </c>
      <c r="L22" s="4">
        <v>0</v>
      </c>
      <c r="M22" s="4">
        <v>0</v>
      </c>
      <c r="N22" s="4">
        <v>0</v>
      </c>
      <c r="O22" s="5">
        <f t="shared" si="3"/>
        <v>137290000</v>
      </c>
    </row>
    <row r="23" spans="2:15" ht="30" customHeight="1">
      <c r="B23" s="38" t="s">
        <v>56</v>
      </c>
      <c r="C23" s="37" t="s">
        <v>1</v>
      </c>
      <c r="E23" s="39" t="s">
        <v>57</v>
      </c>
      <c r="F23" s="4">
        <v>24148000</v>
      </c>
      <c r="G23" s="4">
        <v>3136000</v>
      </c>
      <c r="H23" s="4">
        <v>45971000</v>
      </c>
      <c r="I23" s="4">
        <v>0</v>
      </c>
      <c r="J23" s="4">
        <v>14182000</v>
      </c>
      <c r="K23" s="4">
        <v>17563000</v>
      </c>
      <c r="L23" s="4">
        <v>0</v>
      </c>
      <c r="M23" s="4">
        <v>0</v>
      </c>
      <c r="N23" s="4">
        <v>0</v>
      </c>
      <c r="O23" s="5">
        <f t="shared" si="3"/>
        <v>105000000</v>
      </c>
    </row>
    <row r="24" spans="2:15" ht="30" customHeight="1">
      <c r="B24" s="38" t="s">
        <v>58</v>
      </c>
      <c r="C24" s="37" t="s">
        <v>1</v>
      </c>
      <c r="E24" s="39" t="s">
        <v>59</v>
      </c>
      <c r="F24" s="4">
        <v>34304000</v>
      </c>
      <c r="G24" s="4">
        <v>3182000</v>
      </c>
      <c r="H24" s="4">
        <v>9824000</v>
      </c>
      <c r="I24" s="4">
        <v>0</v>
      </c>
      <c r="J24" s="4">
        <v>6765000</v>
      </c>
      <c r="K24" s="4">
        <v>3325000</v>
      </c>
      <c r="L24" s="4">
        <v>0</v>
      </c>
      <c r="M24" s="4">
        <v>0</v>
      </c>
      <c r="N24" s="4">
        <v>0</v>
      </c>
      <c r="O24" s="5">
        <f t="shared" si="3"/>
        <v>57400000</v>
      </c>
    </row>
    <row r="25" spans="2:15" ht="30" customHeight="1">
      <c r="B25" s="38" t="s">
        <v>60</v>
      </c>
      <c r="C25" s="37" t="s">
        <v>1</v>
      </c>
      <c r="E25" s="39" t="s">
        <v>61</v>
      </c>
      <c r="F25" s="4">
        <v>21535000</v>
      </c>
      <c r="G25" s="4">
        <v>2055000</v>
      </c>
      <c r="H25" s="4">
        <v>18275000</v>
      </c>
      <c r="I25" s="4">
        <v>0</v>
      </c>
      <c r="J25" s="4">
        <v>11405000</v>
      </c>
      <c r="K25" s="4">
        <v>11350000</v>
      </c>
      <c r="L25" s="4">
        <v>0</v>
      </c>
      <c r="M25" s="4">
        <v>0</v>
      </c>
      <c r="N25" s="4">
        <v>0</v>
      </c>
      <c r="O25" s="5">
        <f t="shared" si="3"/>
        <v>64620000</v>
      </c>
    </row>
    <row r="26" spans="2:15" ht="30" customHeight="1" thickBot="1">
      <c r="B26" s="38" t="s">
        <v>62</v>
      </c>
      <c r="C26" s="37" t="s">
        <v>1</v>
      </c>
      <c r="E26" s="39" t="s">
        <v>63</v>
      </c>
      <c r="F26" s="4">
        <v>11061000</v>
      </c>
      <c r="G26" s="4">
        <v>1522000</v>
      </c>
      <c r="H26" s="4">
        <v>12000000</v>
      </c>
      <c r="I26" s="4">
        <v>0</v>
      </c>
      <c r="J26" s="4">
        <v>338000</v>
      </c>
      <c r="K26" s="4">
        <v>7000000</v>
      </c>
      <c r="L26" s="4">
        <v>0</v>
      </c>
      <c r="M26" s="4">
        <v>0</v>
      </c>
      <c r="N26" s="4">
        <v>0</v>
      </c>
      <c r="O26" s="5">
        <f t="shared" si="3"/>
        <v>31921000</v>
      </c>
    </row>
    <row r="27" spans="1:15" s="21" customFormat="1" ht="33.75" customHeight="1" hidden="1">
      <c r="A27" s="40" t="s">
        <v>32</v>
      </c>
      <c r="B27" s="41" t="s">
        <v>1</v>
      </c>
      <c r="C27" s="37" t="s">
        <v>1</v>
      </c>
      <c r="E27" s="42" t="s">
        <v>1</v>
      </c>
      <c r="F27" s="6" t="s">
        <v>1</v>
      </c>
      <c r="G27" s="6" t="s">
        <v>1</v>
      </c>
      <c r="H27" s="6" t="s">
        <v>1</v>
      </c>
      <c r="I27" s="6" t="s">
        <v>1</v>
      </c>
      <c r="J27" s="6" t="s">
        <v>1</v>
      </c>
      <c r="K27" s="6" t="s">
        <v>1</v>
      </c>
      <c r="L27" s="6" t="s">
        <v>1</v>
      </c>
      <c r="M27" s="6" t="s">
        <v>1</v>
      </c>
      <c r="N27" s="6" t="s">
        <v>1</v>
      </c>
      <c r="O27" s="7" t="s">
        <v>1</v>
      </c>
    </row>
    <row r="28" spans="1:15" s="21" customFormat="1" ht="18.75" customHeight="1" thickBot="1">
      <c r="A28" s="43" t="s">
        <v>32</v>
      </c>
      <c r="E28" s="26" t="s">
        <v>1</v>
      </c>
      <c r="F28" s="27" t="s">
        <v>1</v>
      </c>
      <c r="G28" s="27" t="s">
        <v>1</v>
      </c>
      <c r="H28" s="27" t="s">
        <v>1</v>
      </c>
      <c r="I28" s="27" t="s">
        <v>1</v>
      </c>
      <c r="J28" s="27" t="s">
        <v>1</v>
      </c>
      <c r="K28" s="27" t="s">
        <v>1</v>
      </c>
      <c r="L28" s="27" t="s">
        <v>1</v>
      </c>
      <c r="M28" s="27" t="s">
        <v>1</v>
      </c>
      <c r="N28" s="27" t="s">
        <v>1</v>
      </c>
      <c r="O28" s="8" t="s">
        <v>1</v>
      </c>
    </row>
    <row r="29" spans="1:15" s="21" customFormat="1" ht="45.75" customHeight="1" thickBot="1">
      <c r="A29" s="43" t="s">
        <v>1</v>
      </c>
      <c r="B29" s="44" t="s">
        <v>33</v>
      </c>
      <c r="E29" s="3" t="s">
        <v>64</v>
      </c>
      <c r="F29" s="28">
        <f>SUM($F$17:$F$27)</f>
        <v>386276000</v>
      </c>
      <c r="G29" s="28">
        <f>SUM($G$17:$G$27)</f>
        <v>34298000</v>
      </c>
      <c r="H29" s="28">
        <f>SUM($H$17:$H$27)</f>
        <v>408670000</v>
      </c>
      <c r="I29" s="28">
        <f>SUM($I$17:$I$27)</f>
        <v>0</v>
      </c>
      <c r="J29" s="28">
        <f>SUM($J$17:$J$27)</f>
        <v>1283034000</v>
      </c>
      <c r="K29" s="28">
        <f>SUM($K$17:$K$27)</f>
        <v>251463000</v>
      </c>
      <c r="L29" s="28">
        <f>SUM($L$17:$L$27)</f>
        <v>0</v>
      </c>
      <c r="M29" s="28">
        <f>SUM($M$17:$M$27)</f>
        <v>0</v>
      </c>
      <c r="N29" s="28">
        <f>SUM($N$17:$N$27)</f>
        <v>0</v>
      </c>
      <c r="O29" s="28">
        <f>SUM($O$17:$O$27)</f>
        <v>2363741000</v>
      </c>
    </row>
    <row r="30" ht="12.75">
      <c r="O30" s="29" t="s">
        <v>1</v>
      </c>
    </row>
  </sheetData>
  <sheetProtection/>
  <mergeCells count="15">
    <mergeCell ref="O15:O16"/>
    <mergeCell ref="E8:O8"/>
    <mergeCell ref="E11:O11"/>
    <mergeCell ref="E12:O12"/>
    <mergeCell ref="E13:O13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J15:J16"/>
  </mergeCells>
  <printOptions horizontalCentered="1" verticalCentered="1"/>
  <pageMargins left="0.3937007874015748" right="0.3937007874015748" top="0.44" bottom="0.7874015748031497" header="0.29" footer="0.3937007874015748"/>
  <pageSetup firstPageNumber="1" useFirstPageNumber="1"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75" zoomScaleNormal="75" zoomScalePageLayoutView="0" workbookViewId="0" topLeftCell="E9">
      <selection activeCell="H48" sqref="H48"/>
    </sheetView>
  </sheetViews>
  <sheetFormatPr defaultColWidth="9.00390625" defaultRowHeight="12.75"/>
  <cols>
    <col min="1" max="3" width="9.125" style="14" hidden="1" customWidth="1"/>
    <col min="4" max="4" width="13.625" style="14" hidden="1" customWidth="1"/>
    <col min="5" max="5" width="67.00390625" style="14" bestFit="1" customWidth="1"/>
    <col min="6" max="8" width="18.75390625" style="14" bestFit="1" customWidth="1"/>
    <col min="9" max="9" width="17.75390625" style="14" bestFit="1" customWidth="1"/>
    <col min="10" max="12" width="18.75390625" style="14" bestFit="1" customWidth="1"/>
    <col min="13" max="14" width="17.75390625" style="14" bestFit="1" customWidth="1"/>
    <col min="15" max="15" width="19.75390625" style="14" bestFit="1" customWidth="1"/>
    <col min="16" max="16384" width="9.125" style="14" customWidth="1"/>
  </cols>
  <sheetData>
    <row r="1" spans="1:15" ht="12.75" hidden="1">
      <c r="A1" s="9" t="s">
        <v>0</v>
      </c>
      <c r="B1" s="10" t="s">
        <v>34</v>
      </c>
      <c r="C1" s="11" t="s">
        <v>1</v>
      </c>
      <c r="D1" s="12" t="s">
        <v>2</v>
      </c>
      <c r="E1" s="13" t="s">
        <v>3</v>
      </c>
      <c r="F1" s="13" t="s">
        <v>4</v>
      </c>
      <c r="G1" s="13" t="s">
        <v>4</v>
      </c>
      <c r="H1" s="13" t="s">
        <v>4</v>
      </c>
      <c r="I1" s="13" t="s">
        <v>4</v>
      </c>
      <c r="J1" s="13" t="s">
        <v>4</v>
      </c>
      <c r="K1" s="13" t="s">
        <v>4</v>
      </c>
      <c r="L1" s="13" t="s">
        <v>4</v>
      </c>
      <c r="M1" s="13" t="s">
        <v>4</v>
      </c>
      <c r="N1" s="13" t="s">
        <v>4</v>
      </c>
      <c r="O1" s="30" t="s">
        <v>5</v>
      </c>
    </row>
    <row r="2" spans="1:15" ht="12.75" hidden="1">
      <c r="A2" s="15" t="s">
        <v>6</v>
      </c>
      <c r="B2" s="10" t="s">
        <v>39</v>
      </c>
      <c r="C2" s="11" t="s">
        <v>36</v>
      </c>
      <c r="D2" s="12" t="s">
        <v>7</v>
      </c>
      <c r="E2" s="16" t="str">
        <f aca="true" t="shared" si="0" ref="E2:N2">ButceYil</f>
        <v>2013</v>
      </c>
      <c r="F2" s="16" t="str">
        <f t="shared" si="0"/>
        <v>2013</v>
      </c>
      <c r="G2" s="16" t="str">
        <f t="shared" si="0"/>
        <v>2013</v>
      </c>
      <c r="H2" s="16" t="str">
        <f t="shared" si="0"/>
        <v>2013</v>
      </c>
      <c r="I2" s="16" t="str">
        <f t="shared" si="0"/>
        <v>2013</v>
      </c>
      <c r="J2" s="16" t="str">
        <f t="shared" si="0"/>
        <v>2013</v>
      </c>
      <c r="K2" s="16" t="str">
        <f t="shared" si="0"/>
        <v>2013</v>
      </c>
      <c r="L2" s="16" t="str">
        <f t="shared" si="0"/>
        <v>2013</v>
      </c>
      <c r="M2" s="16" t="str">
        <f t="shared" si="0"/>
        <v>2013</v>
      </c>
      <c r="N2" s="16" t="str">
        <f t="shared" si="0"/>
        <v>2013</v>
      </c>
      <c r="O2" s="31" t="s">
        <v>1</v>
      </c>
    </row>
    <row r="3" spans="1:15" ht="12.75" hidden="1">
      <c r="A3" s="15" t="s">
        <v>1</v>
      </c>
      <c r="B3" s="10" t="s">
        <v>1</v>
      </c>
      <c r="C3" s="11" t="s">
        <v>1</v>
      </c>
      <c r="D3" s="12" t="s">
        <v>8</v>
      </c>
      <c r="E3" s="16" t="s">
        <v>1</v>
      </c>
      <c r="F3" s="16" t="str">
        <f aca="true" t="shared" si="1" ref="F3:N3">ButceYil</f>
        <v>2013</v>
      </c>
      <c r="G3" s="16" t="str">
        <f t="shared" si="1"/>
        <v>2013</v>
      </c>
      <c r="H3" s="16" t="str">
        <f t="shared" si="1"/>
        <v>2013</v>
      </c>
      <c r="I3" s="16" t="str">
        <f t="shared" si="1"/>
        <v>2013</v>
      </c>
      <c r="J3" s="16" t="str">
        <f t="shared" si="1"/>
        <v>2013</v>
      </c>
      <c r="K3" s="16" t="str">
        <f t="shared" si="1"/>
        <v>2013</v>
      </c>
      <c r="L3" s="16" t="str">
        <f t="shared" si="1"/>
        <v>2013</v>
      </c>
      <c r="M3" s="16" t="str">
        <f t="shared" si="1"/>
        <v>2013</v>
      </c>
      <c r="N3" s="16" t="str">
        <f t="shared" si="1"/>
        <v>2013</v>
      </c>
      <c r="O3" s="31" t="s">
        <v>1</v>
      </c>
    </row>
    <row r="4" spans="1:15" ht="12.75" hidden="1">
      <c r="A4" s="15" t="s">
        <v>9</v>
      </c>
      <c r="B4" s="10" t="s">
        <v>35</v>
      </c>
      <c r="C4" s="11" t="s">
        <v>38</v>
      </c>
      <c r="D4" s="12" t="s">
        <v>10</v>
      </c>
      <c r="E4" s="16" t="s">
        <v>1</v>
      </c>
      <c r="F4" s="16" t="str">
        <f aca="true" t="shared" si="2" ref="F4:N4">Asama</f>
        <v>13</v>
      </c>
      <c r="G4" s="16" t="str">
        <f t="shared" si="2"/>
        <v>13</v>
      </c>
      <c r="H4" s="16" t="str">
        <f t="shared" si="2"/>
        <v>13</v>
      </c>
      <c r="I4" s="16" t="str">
        <f t="shared" si="2"/>
        <v>13</v>
      </c>
      <c r="J4" s="16" t="str">
        <f t="shared" si="2"/>
        <v>13</v>
      </c>
      <c r="K4" s="16" t="str">
        <f t="shared" si="2"/>
        <v>13</v>
      </c>
      <c r="L4" s="16" t="str">
        <f t="shared" si="2"/>
        <v>13</v>
      </c>
      <c r="M4" s="16" t="str">
        <f t="shared" si="2"/>
        <v>13</v>
      </c>
      <c r="N4" s="16" t="str">
        <f t="shared" si="2"/>
        <v>13</v>
      </c>
      <c r="O4" s="31" t="s">
        <v>1</v>
      </c>
    </row>
    <row r="5" spans="1:15" ht="12.75" hidden="1">
      <c r="A5" s="15" t="s">
        <v>11</v>
      </c>
      <c r="B5" s="17" t="s">
        <v>65</v>
      </c>
      <c r="C5" s="17" t="s">
        <v>1</v>
      </c>
      <c r="D5" s="12" t="s">
        <v>12</v>
      </c>
      <c r="E5" s="16" t="s">
        <v>1</v>
      </c>
      <c r="F5" s="18" t="s">
        <v>13</v>
      </c>
      <c r="G5" s="18" t="s">
        <v>14</v>
      </c>
      <c r="H5" s="18" t="s">
        <v>15</v>
      </c>
      <c r="I5" s="18" t="s">
        <v>16</v>
      </c>
      <c r="J5" s="18" t="s">
        <v>17</v>
      </c>
      <c r="K5" s="18" t="s">
        <v>18</v>
      </c>
      <c r="L5" s="18" t="s">
        <v>19</v>
      </c>
      <c r="M5" s="18" t="s">
        <v>20</v>
      </c>
      <c r="N5" s="18" t="s">
        <v>21</v>
      </c>
      <c r="O5" s="31" t="s">
        <v>1</v>
      </c>
    </row>
    <row r="6" spans="1:15" ht="12.75" hidden="1">
      <c r="A6" s="31" t="s">
        <v>1</v>
      </c>
      <c r="B6" s="31" t="s">
        <v>1</v>
      </c>
      <c r="C6" s="31" t="s">
        <v>1</v>
      </c>
      <c r="D6" s="32" t="s">
        <v>5</v>
      </c>
      <c r="E6" s="31" t="s">
        <v>1</v>
      </c>
      <c r="F6" s="31" t="s">
        <v>1</v>
      </c>
      <c r="G6" s="31" t="s">
        <v>1</v>
      </c>
      <c r="H6" s="31" t="s">
        <v>1</v>
      </c>
      <c r="I6" s="31" t="s">
        <v>1</v>
      </c>
      <c r="J6" s="31" t="s">
        <v>1</v>
      </c>
      <c r="K6" s="31" t="s">
        <v>1</v>
      </c>
      <c r="L6" s="31" t="s">
        <v>1</v>
      </c>
      <c r="M6" s="31" t="s">
        <v>1</v>
      </c>
      <c r="N6" s="31" t="s">
        <v>1</v>
      </c>
      <c r="O6" s="31" t="s">
        <v>1</v>
      </c>
    </row>
    <row r="7" spans="1:15" ht="12.75" hidden="1">
      <c r="A7" s="31" t="s">
        <v>1</v>
      </c>
      <c r="B7" s="31" t="s">
        <v>1</v>
      </c>
      <c r="C7" s="31" t="s">
        <v>1</v>
      </c>
      <c r="D7" s="31" t="s">
        <v>1</v>
      </c>
      <c r="E7" s="31" t="s">
        <v>1</v>
      </c>
      <c r="F7" s="31" t="s">
        <v>1</v>
      </c>
      <c r="G7" s="31" t="s">
        <v>1</v>
      </c>
      <c r="H7" s="31" t="s">
        <v>1</v>
      </c>
      <c r="I7" s="31" t="s">
        <v>1</v>
      </c>
      <c r="J7" s="31" t="s">
        <v>1</v>
      </c>
      <c r="K7" s="31" t="s">
        <v>1</v>
      </c>
      <c r="L7" s="31" t="s">
        <v>1</v>
      </c>
      <c r="M7" s="31" t="s">
        <v>1</v>
      </c>
      <c r="N7" s="31" t="s">
        <v>1</v>
      </c>
      <c r="O7" s="31" t="s">
        <v>1</v>
      </c>
    </row>
    <row r="8" spans="1:15" ht="19.5" customHeight="1" hidden="1">
      <c r="A8" s="17" t="s">
        <v>22</v>
      </c>
      <c r="B8" s="17" t="s">
        <v>1</v>
      </c>
      <c r="C8" s="17" t="s">
        <v>1</v>
      </c>
      <c r="D8" s="15" t="s">
        <v>1</v>
      </c>
      <c r="E8" s="47" t="s">
        <v>1</v>
      </c>
      <c r="F8" s="47" t="s">
        <v>1</v>
      </c>
      <c r="G8" s="47" t="s">
        <v>1</v>
      </c>
      <c r="H8" s="47" t="s">
        <v>1</v>
      </c>
      <c r="I8" s="47" t="s">
        <v>1</v>
      </c>
      <c r="J8" s="47" t="s">
        <v>1</v>
      </c>
      <c r="K8" s="47" t="s">
        <v>1</v>
      </c>
      <c r="L8" s="47" t="s">
        <v>1</v>
      </c>
      <c r="M8" s="47" t="s">
        <v>1</v>
      </c>
      <c r="N8" s="47" t="s">
        <v>1</v>
      </c>
      <c r="O8" s="47" t="s">
        <v>1</v>
      </c>
    </row>
    <row r="9" spans="1:15" ht="19.5" customHeight="1">
      <c r="A9" s="17" t="s">
        <v>1</v>
      </c>
      <c r="B9" s="17" t="s">
        <v>1</v>
      </c>
      <c r="C9" s="17" t="s">
        <v>1</v>
      </c>
      <c r="D9" s="12" t="s">
        <v>1</v>
      </c>
      <c r="E9" s="12" t="s">
        <v>1</v>
      </c>
      <c r="F9" s="12" t="s">
        <v>1</v>
      </c>
      <c r="G9" s="12" t="s">
        <v>1</v>
      </c>
      <c r="H9" s="12" t="s">
        <v>1</v>
      </c>
      <c r="I9" s="12" t="s">
        <v>1</v>
      </c>
      <c r="J9" s="12" t="s">
        <v>1</v>
      </c>
      <c r="K9" s="12" t="s">
        <v>1</v>
      </c>
      <c r="L9" s="12" t="s">
        <v>1</v>
      </c>
      <c r="M9" s="12" t="s">
        <v>1</v>
      </c>
      <c r="N9" s="12" t="s">
        <v>1</v>
      </c>
      <c r="O9" s="31" t="s">
        <v>1</v>
      </c>
    </row>
    <row r="10" spans="1:15" ht="19.5" customHeight="1">
      <c r="A10" s="17" t="s">
        <v>1</v>
      </c>
      <c r="B10" s="17" t="s">
        <v>1</v>
      </c>
      <c r="C10" s="17" t="s">
        <v>1</v>
      </c>
      <c r="D10" s="12" t="s">
        <v>1</v>
      </c>
      <c r="E10" s="12" t="s">
        <v>1</v>
      </c>
      <c r="F10" s="12" t="s">
        <v>1</v>
      </c>
      <c r="G10" s="12" t="s">
        <v>1</v>
      </c>
      <c r="H10" s="12" t="s">
        <v>1</v>
      </c>
      <c r="I10" s="12" t="s">
        <v>1</v>
      </c>
      <c r="J10" s="12" t="s">
        <v>1</v>
      </c>
      <c r="K10" s="12" t="s">
        <v>1</v>
      </c>
      <c r="L10" s="12" t="s">
        <v>1</v>
      </c>
      <c r="M10" s="12" t="s">
        <v>1</v>
      </c>
      <c r="N10" s="12" t="s">
        <v>1</v>
      </c>
      <c r="O10" s="31" t="s">
        <v>1</v>
      </c>
    </row>
    <row r="11" spans="1:15" s="35" customFormat="1" ht="30" customHeight="1">
      <c r="A11" s="33" t="s">
        <v>1</v>
      </c>
      <c r="B11" s="33" t="s">
        <v>1</v>
      </c>
      <c r="C11" s="33" t="s">
        <v>1</v>
      </c>
      <c r="D11" s="34" t="s">
        <v>1</v>
      </c>
      <c r="E11" s="48" t="s">
        <v>67</v>
      </c>
      <c r="F11" s="48" t="s">
        <v>1</v>
      </c>
      <c r="G11" s="48" t="s">
        <v>1</v>
      </c>
      <c r="H11" s="48" t="s">
        <v>1</v>
      </c>
      <c r="I11" s="48" t="s">
        <v>1</v>
      </c>
      <c r="J11" s="48" t="s">
        <v>1</v>
      </c>
      <c r="K11" s="48" t="s">
        <v>1</v>
      </c>
      <c r="L11" s="48" t="s">
        <v>1</v>
      </c>
      <c r="M11" s="48" t="s">
        <v>1</v>
      </c>
      <c r="N11" s="48" t="s">
        <v>1</v>
      </c>
      <c r="O11" s="48" t="s">
        <v>1</v>
      </c>
    </row>
    <row r="12" spans="1:15" s="35" customFormat="1" ht="30" customHeight="1">
      <c r="A12" s="33" t="s">
        <v>1</v>
      </c>
      <c r="B12" s="33" t="s">
        <v>1</v>
      </c>
      <c r="C12" s="33" t="s">
        <v>1</v>
      </c>
      <c r="E12" s="48" t="s">
        <v>68</v>
      </c>
      <c r="F12" s="48" t="s">
        <v>1</v>
      </c>
      <c r="G12" s="48" t="s">
        <v>1</v>
      </c>
      <c r="H12" s="48" t="s">
        <v>1</v>
      </c>
      <c r="I12" s="48" t="s">
        <v>1</v>
      </c>
      <c r="J12" s="48" t="s">
        <v>1</v>
      </c>
      <c r="K12" s="48" t="s">
        <v>1</v>
      </c>
      <c r="L12" s="48" t="s">
        <v>1</v>
      </c>
      <c r="M12" s="48" t="s">
        <v>1</v>
      </c>
      <c r="N12" s="48" t="s">
        <v>1</v>
      </c>
      <c r="O12" s="48" t="s">
        <v>1</v>
      </c>
    </row>
    <row r="13" spans="1:15" s="35" customFormat="1" ht="30" customHeight="1">
      <c r="A13" s="33" t="s">
        <v>1</v>
      </c>
      <c r="B13" s="33" t="s">
        <v>1</v>
      </c>
      <c r="C13" s="33" t="s">
        <v>1</v>
      </c>
      <c r="D13" s="34" t="s">
        <v>1</v>
      </c>
      <c r="E13" s="49" t="s">
        <v>23</v>
      </c>
      <c r="F13" s="49" t="s">
        <v>1</v>
      </c>
      <c r="G13" s="49" t="s">
        <v>1</v>
      </c>
      <c r="H13" s="49" t="s">
        <v>1</v>
      </c>
      <c r="I13" s="49" t="s">
        <v>1</v>
      </c>
      <c r="J13" s="49" t="s">
        <v>1</v>
      </c>
      <c r="K13" s="49" t="s">
        <v>1</v>
      </c>
      <c r="L13" s="49" t="s">
        <v>1</v>
      </c>
      <c r="M13" s="49" t="s">
        <v>1</v>
      </c>
      <c r="N13" s="49" t="s">
        <v>1</v>
      </c>
      <c r="O13" s="49" t="s">
        <v>1</v>
      </c>
    </row>
    <row r="14" spans="1:15" ht="30" customHeight="1" thickBot="1">
      <c r="A14" s="17" t="s">
        <v>1</v>
      </c>
      <c r="B14" s="17" t="s">
        <v>1</v>
      </c>
      <c r="C14" s="17" t="s">
        <v>1</v>
      </c>
      <c r="D14" s="1" t="s">
        <v>1</v>
      </c>
      <c r="E14" s="2" t="s">
        <v>1</v>
      </c>
      <c r="F14" s="2" t="s">
        <v>1</v>
      </c>
      <c r="G14" s="2" t="s">
        <v>1</v>
      </c>
      <c r="H14" s="2" t="s">
        <v>1</v>
      </c>
      <c r="I14" s="2" t="s">
        <v>1</v>
      </c>
      <c r="J14" s="2" t="s">
        <v>1</v>
      </c>
      <c r="K14" s="2" t="s">
        <v>1</v>
      </c>
      <c r="L14" s="2" t="s">
        <v>1</v>
      </c>
      <c r="M14" s="2" t="s">
        <v>1</v>
      </c>
      <c r="N14" s="2" t="s">
        <v>1</v>
      </c>
      <c r="O14" s="36" t="str">
        <f>IF(ButceYil&gt;2008,"TL","YTL")</f>
        <v>TL</v>
      </c>
    </row>
    <row r="15" spans="1:15" s="21" customFormat="1" ht="30" customHeight="1">
      <c r="A15" s="19" t="s">
        <v>1</v>
      </c>
      <c r="B15" s="19" t="s">
        <v>1</v>
      </c>
      <c r="C15" s="19" t="s">
        <v>1</v>
      </c>
      <c r="D15" s="20" t="s">
        <v>1</v>
      </c>
      <c r="E15" s="50" t="s">
        <v>24</v>
      </c>
      <c r="F15" s="45" t="s">
        <v>41</v>
      </c>
      <c r="G15" s="45" t="s">
        <v>42</v>
      </c>
      <c r="H15" s="45" t="s">
        <v>43</v>
      </c>
      <c r="I15" s="45" t="s">
        <v>25</v>
      </c>
      <c r="J15" s="45" t="s">
        <v>26</v>
      </c>
      <c r="K15" s="45" t="s">
        <v>27</v>
      </c>
      <c r="L15" s="45" t="s">
        <v>44</v>
      </c>
      <c r="M15" s="45" t="s">
        <v>28</v>
      </c>
      <c r="N15" s="45" t="s">
        <v>29</v>
      </c>
      <c r="O15" s="45" t="s">
        <v>30</v>
      </c>
    </row>
    <row r="16" spans="4:15" s="21" customFormat="1" ht="30" customHeight="1" thickBot="1">
      <c r="D16" s="22" t="s">
        <v>1</v>
      </c>
      <c r="E16" s="51" t="s">
        <v>1</v>
      </c>
      <c r="F16" s="46" t="s">
        <v>1</v>
      </c>
      <c r="G16" s="46" t="s">
        <v>1</v>
      </c>
      <c r="H16" s="46" t="s">
        <v>1</v>
      </c>
      <c r="I16" s="46" t="s">
        <v>1</v>
      </c>
      <c r="J16" s="46" t="s">
        <v>1</v>
      </c>
      <c r="K16" s="46" t="s">
        <v>1</v>
      </c>
      <c r="L16" s="46" t="s">
        <v>1</v>
      </c>
      <c r="M16" s="46" t="s">
        <v>1</v>
      </c>
      <c r="N16" s="46" t="s">
        <v>1</v>
      </c>
      <c r="O16" s="46" t="s">
        <v>1</v>
      </c>
    </row>
    <row r="17" spans="1:15" s="21" customFormat="1" ht="30" customHeight="1" hidden="1">
      <c r="A17" s="22" t="s">
        <v>2</v>
      </c>
      <c r="B17" s="22" t="s">
        <v>31</v>
      </c>
      <c r="C17" s="22" t="s">
        <v>5</v>
      </c>
      <c r="E17" s="23" t="s">
        <v>1</v>
      </c>
      <c r="F17" s="24" t="s">
        <v>1</v>
      </c>
      <c r="G17" s="24" t="s">
        <v>1</v>
      </c>
      <c r="H17" s="24" t="s">
        <v>1</v>
      </c>
      <c r="I17" s="24" t="s">
        <v>1</v>
      </c>
      <c r="J17" s="24" t="s">
        <v>1</v>
      </c>
      <c r="K17" s="24" t="s">
        <v>1</v>
      </c>
      <c r="L17" s="24" t="s">
        <v>1</v>
      </c>
      <c r="M17" s="24" t="s">
        <v>1</v>
      </c>
      <c r="N17" s="24" t="s">
        <v>1</v>
      </c>
      <c r="O17" s="25" t="s">
        <v>1</v>
      </c>
    </row>
    <row r="18" spans="1:15" s="21" customFormat="1" ht="30" customHeight="1">
      <c r="A18" s="37" t="s">
        <v>1</v>
      </c>
      <c r="B18" s="38" t="s">
        <v>46</v>
      </c>
      <c r="C18" s="37" t="s">
        <v>1</v>
      </c>
      <c r="E18" s="39" t="s">
        <v>47</v>
      </c>
      <c r="F18" s="4">
        <v>41744000</v>
      </c>
      <c r="G18" s="4">
        <v>5190000</v>
      </c>
      <c r="H18" s="4">
        <v>27264000</v>
      </c>
      <c r="I18" s="4">
        <v>0</v>
      </c>
      <c r="J18" s="4">
        <v>86000000</v>
      </c>
      <c r="K18" s="4">
        <v>15321000</v>
      </c>
      <c r="L18" s="4">
        <v>0</v>
      </c>
      <c r="M18" s="4">
        <v>0</v>
      </c>
      <c r="N18" s="4">
        <v>0</v>
      </c>
      <c r="O18" s="5">
        <f aca="true" t="shared" si="3" ref="O18:O26">N18+M18+L18+K18+J18+I18+H18+G18+F18</f>
        <v>175519000</v>
      </c>
    </row>
    <row r="19" spans="2:15" ht="30" customHeight="1">
      <c r="B19" s="38" t="s">
        <v>48</v>
      </c>
      <c r="C19" s="37" t="s">
        <v>1</v>
      </c>
      <c r="E19" s="39" t="s">
        <v>49</v>
      </c>
      <c r="F19" s="4">
        <v>97040000</v>
      </c>
      <c r="G19" s="4">
        <v>7417000</v>
      </c>
      <c r="H19" s="4">
        <v>160475000</v>
      </c>
      <c r="I19" s="4">
        <v>0</v>
      </c>
      <c r="J19" s="4">
        <v>1334124000</v>
      </c>
      <c r="K19" s="4">
        <v>66244000</v>
      </c>
      <c r="L19" s="4">
        <v>0</v>
      </c>
      <c r="M19" s="4">
        <v>0</v>
      </c>
      <c r="N19" s="4">
        <v>0</v>
      </c>
      <c r="O19" s="5">
        <f t="shared" si="3"/>
        <v>1665300000</v>
      </c>
    </row>
    <row r="20" spans="2:15" ht="30" customHeight="1">
      <c r="B20" s="38" t="s">
        <v>50</v>
      </c>
      <c r="C20" s="37" t="s">
        <v>1</v>
      </c>
      <c r="E20" s="39" t="s">
        <v>51</v>
      </c>
      <c r="F20" s="4">
        <v>63094000</v>
      </c>
      <c r="G20" s="4">
        <v>4187000</v>
      </c>
      <c r="H20" s="4">
        <v>24225000</v>
      </c>
      <c r="I20" s="4">
        <v>0</v>
      </c>
      <c r="J20" s="4">
        <v>4950000</v>
      </c>
      <c r="K20" s="4">
        <v>5830000</v>
      </c>
      <c r="L20" s="4">
        <v>0</v>
      </c>
      <c r="M20" s="4">
        <v>0</v>
      </c>
      <c r="N20" s="4">
        <v>0</v>
      </c>
      <c r="O20" s="5">
        <f t="shared" si="3"/>
        <v>102286000</v>
      </c>
    </row>
    <row r="21" spans="2:15" ht="30" customHeight="1">
      <c r="B21" s="38" t="s">
        <v>52</v>
      </c>
      <c r="C21" s="37" t="s">
        <v>1</v>
      </c>
      <c r="E21" s="39" t="s">
        <v>53</v>
      </c>
      <c r="F21" s="4">
        <v>68762000</v>
      </c>
      <c r="G21" s="4">
        <v>4460000</v>
      </c>
      <c r="H21" s="4">
        <v>47639000</v>
      </c>
      <c r="I21" s="4">
        <v>0</v>
      </c>
      <c r="J21" s="4">
        <v>1275000</v>
      </c>
      <c r="K21" s="4">
        <v>79876000</v>
      </c>
      <c r="L21" s="4">
        <v>0</v>
      </c>
      <c r="M21" s="4">
        <v>0</v>
      </c>
      <c r="N21" s="4">
        <v>0</v>
      </c>
      <c r="O21" s="5">
        <f t="shared" si="3"/>
        <v>202012000</v>
      </c>
    </row>
    <row r="22" spans="2:15" ht="30" customHeight="1">
      <c r="B22" s="38" t="s">
        <v>54</v>
      </c>
      <c r="C22" s="37" t="s">
        <v>1</v>
      </c>
      <c r="E22" s="39" t="s">
        <v>55</v>
      </c>
      <c r="F22" s="4">
        <v>46205000</v>
      </c>
      <c r="G22" s="4">
        <v>5072000</v>
      </c>
      <c r="H22" s="4">
        <v>83771800</v>
      </c>
      <c r="I22" s="4">
        <v>0</v>
      </c>
      <c r="J22" s="4">
        <v>3355000</v>
      </c>
      <c r="K22" s="4">
        <v>1421000</v>
      </c>
      <c r="L22" s="4">
        <v>0</v>
      </c>
      <c r="M22" s="4">
        <v>0</v>
      </c>
      <c r="N22" s="4">
        <v>0</v>
      </c>
      <c r="O22" s="5">
        <f t="shared" si="3"/>
        <v>139824800</v>
      </c>
    </row>
    <row r="23" spans="2:15" ht="30" customHeight="1">
      <c r="B23" s="38" t="s">
        <v>56</v>
      </c>
      <c r="C23" s="37" t="s">
        <v>1</v>
      </c>
      <c r="E23" s="39" t="s">
        <v>57</v>
      </c>
      <c r="F23" s="4">
        <v>25912000</v>
      </c>
      <c r="G23" s="4">
        <v>3352000</v>
      </c>
      <c r="H23" s="4">
        <v>48051000</v>
      </c>
      <c r="I23" s="4">
        <v>0</v>
      </c>
      <c r="J23" s="4">
        <v>14800000</v>
      </c>
      <c r="K23" s="4">
        <v>18885000</v>
      </c>
      <c r="L23" s="4">
        <v>0</v>
      </c>
      <c r="M23" s="4">
        <v>0</v>
      </c>
      <c r="N23" s="4">
        <v>0</v>
      </c>
      <c r="O23" s="5">
        <f t="shared" si="3"/>
        <v>111000000</v>
      </c>
    </row>
    <row r="24" spans="2:15" ht="30" customHeight="1">
      <c r="B24" s="38" t="s">
        <v>58</v>
      </c>
      <c r="C24" s="37" t="s">
        <v>1</v>
      </c>
      <c r="E24" s="39" t="s">
        <v>59</v>
      </c>
      <c r="F24" s="4">
        <v>37341000</v>
      </c>
      <c r="G24" s="4">
        <v>3449000</v>
      </c>
      <c r="H24" s="4">
        <v>10851000</v>
      </c>
      <c r="I24" s="4">
        <v>0</v>
      </c>
      <c r="J24" s="4">
        <v>6870000</v>
      </c>
      <c r="K24" s="4">
        <v>3550000</v>
      </c>
      <c r="L24" s="4">
        <v>0</v>
      </c>
      <c r="M24" s="4">
        <v>0</v>
      </c>
      <c r="N24" s="4">
        <v>0</v>
      </c>
      <c r="O24" s="5">
        <f t="shared" si="3"/>
        <v>62061000</v>
      </c>
    </row>
    <row r="25" spans="2:15" ht="30" customHeight="1">
      <c r="B25" s="38" t="s">
        <v>60</v>
      </c>
      <c r="C25" s="37" t="s">
        <v>1</v>
      </c>
      <c r="E25" s="39" t="s">
        <v>61</v>
      </c>
      <c r="F25" s="4">
        <v>22611000</v>
      </c>
      <c r="G25" s="4">
        <v>2160000</v>
      </c>
      <c r="H25" s="4">
        <v>19187000</v>
      </c>
      <c r="I25" s="4">
        <v>0</v>
      </c>
      <c r="J25" s="4">
        <v>11975000</v>
      </c>
      <c r="K25" s="4">
        <v>11918000</v>
      </c>
      <c r="L25" s="4">
        <v>0</v>
      </c>
      <c r="M25" s="4">
        <v>0</v>
      </c>
      <c r="N25" s="4">
        <v>0</v>
      </c>
      <c r="O25" s="5">
        <f t="shared" si="3"/>
        <v>67851000</v>
      </c>
    </row>
    <row r="26" spans="2:15" ht="30" customHeight="1" thickBot="1">
      <c r="B26" s="38" t="s">
        <v>62</v>
      </c>
      <c r="C26" s="37" t="s">
        <v>1</v>
      </c>
      <c r="E26" s="39" t="s">
        <v>63</v>
      </c>
      <c r="F26" s="4">
        <v>11392000</v>
      </c>
      <c r="G26" s="4">
        <v>1566000</v>
      </c>
      <c r="H26" s="4">
        <v>15098000</v>
      </c>
      <c r="I26" s="4">
        <v>0</v>
      </c>
      <c r="J26" s="4">
        <v>355000</v>
      </c>
      <c r="K26" s="4">
        <v>7349000</v>
      </c>
      <c r="L26" s="4">
        <v>0</v>
      </c>
      <c r="M26" s="4">
        <v>0</v>
      </c>
      <c r="N26" s="4">
        <v>0</v>
      </c>
      <c r="O26" s="5">
        <f t="shared" si="3"/>
        <v>35760000</v>
      </c>
    </row>
    <row r="27" spans="1:15" s="21" customFormat="1" ht="33.75" customHeight="1" hidden="1">
      <c r="A27" s="40" t="s">
        <v>32</v>
      </c>
      <c r="B27" s="41" t="s">
        <v>1</v>
      </c>
      <c r="C27" s="37" t="s">
        <v>1</v>
      </c>
      <c r="E27" s="42" t="s">
        <v>1</v>
      </c>
      <c r="F27" s="6" t="s">
        <v>1</v>
      </c>
      <c r="G27" s="6" t="s">
        <v>1</v>
      </c>
      <c r="H27" s="6" t="s">
        <v>1</v>
      </c>
      <c r="I27" s="6" t="s">
        <v>1</v>
      </c>
      <c r="J27" s="6" t="s">
        <v>1</v>
      </c>
      <c r="K27" s="6" t="s">
        <v>1</v>
      </c>
      <c r="L27" s="6" t="s">
        <v>1</v>
      </c>
      <c r="M27" s="6" t="s">
        <v>1</v>
      </c>
      <c r="N27" s="6" t="s">
        <v>1</v>
      </c>
      <c r="O27" s="7" t="s">
        <v>1</v>
      </c>
    </row>
    <row r="28" spans="1:15" s="21" customFormat="1" ht="18.75" customHeight="1" thickBot="1">
      <c r="A28" s="43" t="s">
        <v>32</v>
      </c>
      <c r="E28" s="26" t="s">
        <v>1</v>
      </c>
      <c r="F28" s="27" t="s">
        <v>1</v>
      </c>
      <c r="G28" s="27" t="s">
        <v>1</v>
      </c>
      <c r="H28" s="27" t="s">
        <v>1</v>
      </c>
      <c r="I28" s="27" t="s">
        <v>1</v>
      </c>
      <c r="J28" s="27" t="s">
        <v>1</v>
      </c>
      <c r="K28" s="27" t="s">
        <v>1</v>
      </c>
      <c r="L28" s="27" t="s">
        <v>1</v>
      </c>
      <c r="M28" s="27" t="s">
        <v>1</v>
      </c>
      <c r="N28" s="27" t="s">
        <v>1</v>
      </c>
      <c r="O28" s="8" t="s">
        <v>1</v>
      </c>
    </row>
    <row r="29" spans="1:15" s="21" customFormat="1" ht="45.75" customHeight="1" thickBot="1">
      <c r="A29" s="43" t="s">
        <v>1</v>
      </c>
      <c r="B29" s="44" t="s">
        <v>33</v>
      </c>
      <c r="E29" s="3" t="s">
        <v>64</v>
      </c>
      <c r="F29" s="28">
        <f>SUM($F$17:$F$27)</f>
        <v>414101000</v>
      </c>
      <c r="G29" s="28">
        <f>SUM($G$17:$G$27)</f>
        <v>36853000</v>
      </c>
      <c r="H29" s="28">
        <f>SUM($H$17:$H$27)</f>
        <v>436561800</v>
      </c>
      <c r="I29" s="28">
        <f>SUM($I$17:$I$27)</f>
        <v>0</v>
      </c>
      <c r="J29" s="28">
        <f>SUM($J$17:$J$27)</f>
        <v>1463704000</v>
      </c>
      <c r="K29" s="28">
        <f>SUM($K$17:$K$27)</f>
        <v>210394000</v>
      </c>
      <c r="L29" s="28">
        <f>SUM($L$17:$L$27)</f>
        <v>0</v>
      </c>
      <c r="M29" s="28">
        <f>SUM($M$17:$M$27)</f>
        <v>0</v>
      </c>
      <c r="N29" s="28">
        <f>SUM($N$17:$N$27)</f>
        <v>0</v>
      </c>
      <c r="O29" s="28">
        <f>SUM($O$17:$O$27)</f>
        <v>2561613800</v>
      </c>
    </row>
    <row r="30" ht="12.75">
      <c r="O30" s="29" t="s">
        <v>1</v>
      </c>
    </row>
  </sheetData>
  <sheetProtection/>
  <mergeCells count="15"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E8:O8"/>
    <mergeCell ref="E11:O11"/>
    <mergeCell ref="E12:O12"/>
    <mergeCell ref="E13:O13"/>
    <mergeCell ref="E15:E16"/>
  </mergeCells>
  <printOptions horizontalCentered="1" verticalCentered="1"/>
  <pageMargins left="0.3937007874015748" right="0.3937007874015748" top="0.44" bottom="0.7874015748031497" header="0.29" footer="0.3937007874015748"/>
  <pageSetup firstPageNumber="1" useFirstPageNumber="1"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75" zoomScaleNormal="75" zoomScalePageLayoutView="0" workbookViewId="0" topLeftCell="E9">
      <selection activeCell="H48" sqref="H48"/>
    </sheetView>
  </sheetViews>
  <sheetFormatPr defaultColWidth="9.00390625" defaultRowHeight="12.75"/>
  <cols>
    <col min="1" max="3" width="9.125" style="14" hidden="1" customWidth="1"/>
    <col min="4" max="4" width="13.625" style="14" hidden="1" customWidth="1"/>
    <col min="5" max="5" width="67.00390625" style="14" bestFit="1" customWidth="1"/>
    <col min="6" max="8" width="18.75390625" style="14" bestFit="1" customWidth="1"/>
    <col min="9" max="9" width="17.75390625" style="14" bestFit="1" customWidth="1"/>
    <col min="10" max="12" width="18.75390625" style="14" bestFit="1" customWidth="1"/>
    <col min="13" max="14" width="17.75390625" style="14" bestFit="1" customWidth="1"/>
    <col min="15" max="15" width="19.75390625" style="14" bestFit="1" customWidth="1"/>
    <col min="16" max="16384" width="9.125" style="14" customWidth="1"/>
  </cols>
  <sheetData>
    <row r="1" spans="1:15" ht="12.75" hidden="1">
      <c r="A1" s="9" t="s">
        <v>0</v>
      </c>
      <c r="B1" s="10" t="s">
        <v>34</v>
      </c>
      <c r="C1" s="11" t="s">
        <v>1</v>
      </c>
      <c r="D1" s="12" t="s">
        <v>2</v>
      </c>
      <c r="E1" s="13" t="s">
        <v>3</v>
      </c>
      <c r="F1" s="13" t="s">
        <v>4</v>
      </c>
      <c r="G1" s="13" t="s">
        <v>4</v>
      </c>
      <c r="H1" s="13" t="s">
        <v>4</v>
      </c>
      <c r="I1" s="13" t="s">
        <v>4</v>
      </c>
      <c r="J1" s="13" t="s">
        <v>4</v>
      </c>
      <c r="K1" s="13" t="s">
        <v>4</v>
      </c>
      <c r="L1" s="13" t="s">
        <v>4</v>
      </c>
      <c r="M1" s="13" t="s">
        <v>4</v>
      </c>
      <c r="N1" s="13" t="s">
        <v>4</v>
      </c>
      <c r="O1" s="30" t="s">
        <v>5</v>
      </c>
    </row>
    <row r="2" spans="1:15" ht="12.75" hidden="1">
      <c r="A2" s="15" t="s">
        <v>6</v>
      </c>
      <c r="B2" s="10" t="s">
        <v>40</v>
      </c>
      <c r="C2" s="11" t="s">
        <v>36</v>
      </c>
      <c r="D2" s="12" t="s">
        <v>7</v>
      </c>
      <c r="E2" s="16" t="str">
        <f aca="true" t="shared" si="0" ref="E2:N2">ButceYil</f>
        <v>2013</v>
      </c>
      <c r="F2" s="16" t="str">
        <f t="shared" si="0"/>
        <v>2013</v>
      </c>
      <c r="G2" s="16" t="str">
        <f t="shared" si="0"/>
        <v>2013</v>
      </c>
      <c r="H2" s="16" t="str">
        <f t="shared" si="0"/>
        <v>2013</v>
      </c>
      <c r="I2" s="16" t="str">
        <f t="shared" si="0"/>
        <v>2013</v>
      </c>
      <c r="J2" s="16" t="str">
        <f t="shared" si="0"/>
        <v>2013</v>
      </c>
      <c r="K2" s="16" t="str">
        <f t="shared" si="0"/>
        <v>2013</v>
      </c>
      <c r="L2" s="16" t="str">
        <f t="shared" si="0"/>
        <v>2013</v>
      </c>
      <c r="M2" s="16" t="str">
        <f t="shared" si="0"/>
        <v>2013</v>
      </c>
      <c r="N2" s="16" t="str">
        <f t="shared" si="0"/>
        <v>2013</v>
      </c>
      <c r="O2" s="31" t="s">
        <v>1</v>
      </c>
    </row>
    <row r="3" spans="1:15" ht="12.75" hidden="1">
      <c r="A3" s="15" t="s">
        <v>1</v>
      </c>
      <c r="B3" s="10" t="s">
        <v>1</v>
      </c>
      <c r="C3" s="11" t="s">
        <v>1</v>
      </c>
      <c r="D3" s="12" t="s">
        <v>8</v>
      </c>
      <c r="E3" s="16" t="s">
        <v>1</v>
      </c>
      <c r="F3" s="16" t="str">
        <f aca="true" t="shared" si="1" ref="F3:N3">ButceYil</f>
        <v>2013</v>
      </c>
      <c r="G3" s="16" t="str">
        <f t="shared" si="1"/>
        <v>2013</v>
      </c>
      <c r="H3" s="16" t="str">
        <f t="shared" si="1"/>
        <v>2013</v>
      </c>
      <c r="I3" s="16" t="str">
        <f t="shared" si="1"/>
        <v>2013</v>
      </c>
      <c r="J3" s="16" t="str">
        <f t="shared" si="1"/>
        <v>2013</v>
      </c>
      <c r="K3" s="16" t="str">
        <f t="shared" si="1"/>
        <v>2013</v>
      </c>
      <c r="L3" s="16" t="str">
        <f t="shared" si="1"/>
        <v>2013</v>
      </c>
      <c r="M3" s="16" t="str">
        <f t="shared" si="1"/>
        <v>2013</v>
      </c>
      <c r="N3" s="16" t="str">
        <f t="shared" si="1"/>
        <v>2013</v>
      </c>
      <c r="O3" s="31" t="s">
        <v>1</v>
      </c>
    </row>
    <row r="4" spans="1:15" ht="12.75" hidden="1">
      <c r="A4" s="15" t="s">
        <v>9</v>
      </c>
      <c r="B4" s="10" t="s">
        <v>35</v>
      </c>
      <c r="C4" s="11" t="s">
        <v>38</v>
      </c>
      <c r="D4" s="12" t="s">
        <v>10</v>
      </c>
      <c r="E4" s="16" t="s">
        <v>1</v>
      </c>
      <c r="F4" s="16" t="str">
        <f aca="true" t="shared" si="2" ref="F4:N4">Asama</f>
        <v>23</v>
      </c>
      <c r="G4" s="16" t="str">
        <f t="shared" si="2"/>
        <v>23</v>
      </c>
      <c r="H4" s="16" t="str">
        <f t="shared" si="2"/>
        <v>23</v>
      </c>
      <c r="I4" s="16" t="str">
        <f t="shared" si="2"/>
        <v>23</v>
      </c>
      <c r="J4" s="16" t="str">
        <f t="shared" si="2"/>
        <v>23</v>
      </c>
      <c r="K4" s="16" t="str">
        <f t="shared" si="2"/>
        <v>23</v>
      </c>
      <c r="L4" s="16" t="str">
        <f t="shared" si="2"/>
        <v>23</v>
      </c>
      <c r="M4" s="16" t="str">
        <f t="shared" si="2"/>
        <v>23</v>
      </c>
      <c r="N4" s="16" t="str">
        <f t="shared" si="2"/>
        <v>23</v>
      </c>
      <c r="O4" s="31" t="s">
        <v>1</v>
      </c>
    </row>
    <row r="5" spans="1:15" ht="12.75" hidden="1">
      <c r="A5" s="15" t="s">
        <v>11</v>
      </c>
      <c r="B5" s="17" t="s">
        <v>66</v>
      </c>
      <c r="C5" s="17" t="s">
        <v>1</v>
      </c>
      <c r="D5" s="12" t="s">
        <v>12</v>
      </c>
      <c r="E5" s="16" t="s">
        <v>1</v>
      </c>
      <c r="F5" s="18" t="s">
        <v>13</v>
      </c>
      <c r="G5" s="18" t="s">
        <v>14</v>
      </c>
      <c r="H5" s="18" t="s">
        <v>15</v>
      </c>
      <c r="I5" s="18" t="s">
        <v>16</v>
      </c>
      <c r="J5" s="18" t="s">
        <v>17</v>
      </c>
      <c r="K5" s="18" t="s">
        <v>18</v>
      </c>
      <c r="L5" s="18" t="s">
        <v>19</v>
      </c>
      <c r="M5" s="18" t="s">
        <v>20</v>
      </c>
      <c r="N5" s="18" t="s">
        <v>21</v>
      </c>
      <c r="O5" s="31" t="s">
        <v>1</v>
      </c>
    </row>
    <row r="6" spans="1:15" ht="12.75" hidden="1">
      <c r="A6" s="31" t="s">
        <v>1</v>
      </c>
      <c r="B6" s="31" t="s">
        <v>1</v>
      </c>
      <c r="C6" s="31" t="s">
        <v>1</v>
      </c>
      <c r="D6" s="32" t="s">
        <v>5</v>
      </c>
      <c r="E6" s="31" t="s">
        <v>1</v>
      </c>
      <c r="F6" s="31" t="s">
        <v>1</v>
      </c>
      <c r="G6" s="31" t="s">
        <v>1</v>
      </c>
      <c r="H6" s="31" t="s">
        <v>1</v>
      </c>
      <c r="I6" s="31" t="s">
        <v>1</v>
      </c>
      <c r="J6" s="31" t="s">
        <v>1</v>
      </c>
      <c r="K6" s="31" t="s">
        <v>1</v>
      </c>
      <c r="L6" s="31" t="s">
        <v>1</v>
      </c>
      <c r="M6" s="31" t="s">
        <v>1</v>
      </c>
      <c r="N6" s="31" t="s">
        <v>1</v>
      </c>
      <c r="O6" s="31" t="s">
        <v>1</v>
      </c>
    </row>
    <row r="7" spans="1:15" ht="12.75" hidden="1">
      <c r="A7" s="31" t="s">
        <v>1</v>
      </c>
      <c r="B7" s="31" t="s">
        <v>1</v>
      </c>
      <c r="C7" s="31" t="s">
        <v>1</v>
      </c>
      <c r="D7" s="31" t="s">
        <v>1</v>
      </c>
      <c r="E7" s="31" t="s">
        <v>1</v>
      </c>
      <c r="F7" s="31" t="s">
        <v>1</v>
      </c>
      <c r="G7" s="31" t="s">
        <v>1</v>
      </c>
      <c r="H7" s="31" t="s">
        <v>1</v>
      </c>
      <c r="I7" s="31" t="s">
        <v>1</v>
      </c>
      <c r="J7" s="31" t="s">
        <v>1</v>
      </c>
      <c r="K7" s="31" t="s">
        <v>1</v>
      </c>
      <c r="L7" s="31" t="s">
        <v>1</v>
      </c>
      <c r="M7" s="31" t="s">
        <v>1</v>
      </c>
      <c r="N7" s="31" t="s">
        <v>1</v>
      </c>
      <c r="O7" s="31" t="s">
        <v>1</v>
      </c>
    </row>
    <row r="8" spans="1:15" ht="19.5" customHeight="1" hidden="1">
      <c r="A8" s="17" t="s">
        <v>22</v>
      </c>
      <c r="B8" s="17" t="s">
        <v>1</v>
      </c>
      <c r="C8" s="17" t="s">
        <v>1</v>
      </c>
      <c r="D8" s="15" t="s">
        <v>1</v>
      </c>
      <c r="E8" s="47" t="s">
        <v>1</v>
      </c>
      <c r="F8" s="47" t="s">
        <v>1</v>
      </c>
      <c r="G8" s="47" t="s">
        <v>1</v>
      </c>
      <c r="H8" s="47" t="s">
        <v>1</v>
      </c>
      <c r="I8" s="47" t="s">
        <v>1</v>
      </c>
      <c r="J8" s="47" t="s">
        <v>1</v>
      </c>
      <c r="K8" s="47" t="s">
        <v>1</v>
      </c>
      <c r="L8" s="47" t="s">
        <v>1</v>
      </c>
      <c r="M8" s="47" t="s">
        <v>1</v>
      </c>
      <c r="N8" s="47" t="s">
        <v>1</v>
      </c>
      <c r="O8" s="47" t="s">
        <v>1</v>
      </c>
    </row>
    <row r="9" spans="1:15" ht="19.5" customHeight="1">
      <c r="A9" s="17" t="s">
        <v>1</v>
      </c>
      <c r="B9" s="17" t="s">
        <v>1</v>
      </c>
      <c r="C9" s="17" t="s">
        <v>1</v>
      </c>
      <c r="D9" s="12" t="s">
        <v>1</v>
      </c>
      <c r="E9" s="12" t="s">
        <v>1</v>
      </c>
      <c r="F9" s="12" t="s">
        <v>1</v>
      </c>
      <c r="G9" s="12" t="s">
        <v>1</v>
      </c>
      <c r="H9" s="12" t="s">
        <v>1</v>
      </c>
      <c r="I9" s="12" t="s">
        <v>1</v>
      </c>
      <c r="J9" s="12" t="s">
        <v>1</v>
      </c>
      <c r="K9" s="12" t="s">
        <v>1</v>
      </c>
      <c r="L9" s="12" t="s">
        <v>1</v>
      </c>
      <c r="M9" s="12" t="s">
        <v>1</v>
      </c>
      <c r="N9" s="12" t="s">
        <v>1</v>
      </c>
      <c r="O9" s="31" t="s">
        <v>1</v>
      </c>
    </row>
    <row r="10" spans="1:15" ht="19.5" customHeight="1">
      <c r="A10" s="17" t="s">
        <v>1</v>
      </c>
      <c r="B10" s="17" t="s">
        <v>1</v>
      </c>
      <c r="C10" s="17" t="s">
        <v>1</v>
      </c>
      <c r="D10" s="12" t="s">
        <v>1</v>
      </c>
      <c r="E10" s="12" t="s">
        <v>1</v>
      </c>
      <c r="F10" s="12" t="s">
        <v>1</v>
      </c>
      <c r="G10" s="12" t="s">
        <v>1</v>
      </c>
      <c r="H10" s="12" t="s">
        <v>1</v>
      </c>
      <c r="I10" s="12" t="s">
        <v>1</v>
      </c>
      <c r="J10" s="12" t="s">
        <v>1</v>
      </c>
      <c r="K10" s="12" t="s">
        <v>1</v>
      </c>
      <c r="L10" s="12" t="s">
        <v>1</v>
      </c>
      <c r="M10" s="12" t="s">
        <v>1</v>
      </c>
      <c r="N10" s="12" t="s">
        <v>1</v>
      </c>
      <c r="O10" s="31" t="s">
        <v>1</v>
      </c>
    </row>
    <row r="11" spans="1:15" s="35" customFormat="1" ht="30" customHeight="1">
      <c r="A11" s="33" t="s">
        <v>1</v>
      </c>
      <c r="B11" s="33" t="s">
        <v>1</v>
      </c>
      <c r="C11" s="33" t="s">
        <v>1</v>
      </c>
      <c r="D11" s="34" t="s">
        <v>1</v>
      </c>
      <c r="E11" s="48" t="s">
        <v>67</v>
      </c>
      <c r="F11" s="48" t="s">
        <v>1</v>
      </c>
      <c r="G11" s="48" t="s">
        <v>1</v>
      </c>
      <c r="H11" s="48" t="s">
        <v>1</v>
      </c>
      <c r="I11" s="48" t="s">
        <v>1</v>
      </c>
      <c r="J11" s="48" t="s">
        <v>1</v>
      </c>
      <c r="K11" s="48" t="s">
        <v>1</v>
      </c>
      <c r="L11" s="48" t="s">
        <v>1</v>
      </c>
      <c r="M11" s="48" t="s">
        <v>1</v>
      </c>
      <c r="N11" s="48" t="s">
        <v>1</v>
      </c>
      <c r="O11" s="48" t="s">
        <v>1</v>
      </c>
    </row>
    <row r="12" spans="1:15" s="35" customFormat="1" ht="30" customHeight="1">
      <c r="A12" s="33" t="s">
        <v>1</v>
      </c>
      <c r="B12" s="33" t="s">
        <v>1</v>
      </c>
      <c r="C12" s="33" t="s">
        <v>1</v>
      </c>
      <c r="E12" s="48" t="s">
        <v>69</v>
      </c>
      <c r="F12" s="48" t="s">
        <v>1</v>
      </c>
      <c r="G12" s="48" t="s">
        <v>1</v>
      </c>
      <c r="H12" s="48" t="s">
        <v>1</v>
      </c>
      <c r="I12" s="48" t="s">
        <v>1</v>
      </c>
      <c r="J12" s="48" t="s">
        <v>1</v>
      </c>
      <c r="K12" s="48" t="s">
        <v>1</v>
      </c>
      <c r="L12" s="48" t="s">
        <v>1</v>
      </c>
      <c r="M12" s="48" t="s">
        <v>1</v>
      </c>
      <c r="N12" s="48" t="s">
        <v>1</v>
      </c>
      <c r="O12" s="48" t="s">
        <v>1</v>
      </c>
    </row>
    <row r="13" spans="1:15" s="35" customFormat="1" ht="30" customHeight="1">
      <c r="A13" s="33" t="s">
        <v>1</v>
      </c>
      <c r="B13" s="33" t="s">
        <v>1</v>
      </c>
      <c r="C13" s="33" t="s">
        <v>1</v>
      </c>
      <c r="D13" s="34" t="s">
        <v>1</v>
      </c>
      <c r="E13" s="49" t="s">
        <v>23</v>
      </c>
      <c r="F13" s="49" t="s">
        <v>1</v>
      </c>
      <c r="G13" s="49" t="s">
        <v>1</v>
      </c>
      <c r="H13" s="49" t="s">
        <v>1</v>
      </c>
      <c r="I13" s="49" t="s">
        <v>1</v>
      </c>
      <c r="J13" s="49" t="s">
        <v>1</v>
      </c>
      <c r="K13" s="49" t="s">
        <v>1</v>
      </c>
      <c r="L13" s="49" t="s">
        <v>1</v>
      </c>
      <c r="M13" s="49" t="s">
        <v>1</v>
      </c>
      <c r="N13" s="49" t="s">
        <v>1</v>
      </c>
      <c r="O13" s="49" t="s">
        <v>1</v>
      </c>
    </row>
    <row r="14" spans="1:15" ht="30" customHeight="1" thickBot="1">
      <c r="A14" s="17" t="s">
        <v>1</v>
      </c>
      <c r="B14" s="17" t="s">
        <v>1</v>
      </c>
      <c r="C14" s="17" t="s">
        <v>1</v>
      </c>
      <c r="D14" s="1" t="s">
        <v>1</v>
      </c>
      <c r="E14" s="2" t="s">
        <v>1</v>
      </c>
      <c r="F14" s="2" t="s">
        <v>1</v>
      </c>
      <c r="G14" s="2" t="s">
        <v>1</v>
      </c>
      <c r="H14" s="2" t="s">
        <v>1</v>
      </c>
      <c r="I14" s="2" t="s">
        <v>1</v>
      </c>
      <c r="J14" s="2" t="s">
        <v>1</v>
      </c>
      <c r="K14" s="2" t="s">
        <v>1</v>
      </c>
      <c r="L14" s="2" t="s">
        <v>1</v>
      </c>
      <c r="M14" s="2" t="s">
        <v>1</v>
      </c>
      <c r="N14" s="2" t="s">
        <v>1</v>
      </c>
      <c r="O14" s="36" t="str">
        <f>IF(ButceYil&gt;2008,"TL","YTL")</f>
        <v>TL</v>
      </c>
    </row>
    <row r="15" spans="1:15" s="21" customFormat="1" ht="30" customHeight="1">
      <c r="A15" s="19" t="s">
        <v>1</v>
      </c>
      <c r="B15" s="19" t="s">
        <v>1</v>
      </c>
      <c r="C15" s="19" t="s">
        <v>1</v>
      </c>
      <c r="D15" s="20" t="s">
        <v>1</v>
      </c>
      <c r="E15" s="50" t="s">
        <v>24</v>
      </c>
      <c r="F15" s="45" t="s">
        <v>41</v>
      </c>
      <c r="G15" s="45" t="s">
        <v>42</v>
      </c>
      <c r="H15" s="45" t="s">
        <v>43</v>
      </c>
      <c r="I15" s="45" t="s">
        <v>25</v>
      </c>
      <c r="J15" s="45" t="s">
        <v>26</v>
      </c>
      <c r="K15" s="45" t="s">
        <v>27</v>
      </c>
      <c r="L15" s="45" t="s">
        <v>44</v>
      </c>
      <c r="M15" s="45" t="s">
        <v>28</v>
      </c>
      <c r="N15" s="45" t="s">
        <v>29</v>
      </c>
      <c r="O15" s="45" t="s">
        <v>30</v>
      </c>
    </row>
    <row r="16" spans="4:15" s="21" customFormat="1" ht="30" customHeight="1" thickBot="1">
      <c r="D16" s="22" t="s">
        <v>1</v>
      </c>
      <c r="E16" s="51" t="s">
        <v>1</v>
      </c>
      <c r="F16" s="46" t="s">
        <v>1</v>
      </c>
      <c r="G16" s="46" t="s">
        <v>1</v>
      </c>
      <c r="H16" s="46" t="s">
        <v>1</v>
      </c>
      <c r="I16" s="46" t="s">
        <v>1</v>
      </c>
      <c r="J16" s="46" t="s">
        <v>1</v>
      </c>
      <c r="K16" s="46" t="s">
        <v>1</v>
      </c>
      <c r="L16" s="46" t="s">
        <v>1</v>
      </c>
      <c r="M16" s="46" t="s">
        <v>1</v>
      </c>
      <c r="N16" s="46" t="s">
        <v>1</v>
      </c>
      <c r="O16" s="46" t="s">
        <v>1</v>
      </c>
    </row>
    <row r="17" spans="1:15" s="21" customFormat="1" ht="30" customHeight="1" hidden="1">
      <c r="A17" s="22" t="s">
        <v>2</v>
      </c>
      <c r="B17" s="22" t="s">
        <v>31</v>
      </c>
      <c r="C17" s="22" t="s">
        <v>5</v>
      </c>
      <c r="E17" s="23" t="s">
        <v>1</v>
      </c>
      <c r="F17" s="24" t="s">
        <v>1</v>
      </c>
      <c r="G17" s="24" t="s">
        <v>1</v>
      </c>
      <c r="H17" s="24" t="s">
        <v>1</v>
      </c>
      <c r="I17" s="24" t="s">
        <v>1</v>
      </c>
      <c r="J17" s="24" t="s">
        <v>1</v>
      </c>
      <c r="K17" s="24" t="s">
        <v>1</v>
      </c>
      <c r="L17" s="24" t="s">
        <v>1</v>
      </c>
      <c r="M17" s="24" t="s">
        <v>1</v>
      </c>
      <c r="N17" s="24" t="s">
        <v>1</v>
      </c>
      <c r="O17" s="25" t="s">
        <v>1</v>
      </c>
    </row>
    <row r="18" spans="1:15" s="21" customFormat="1" ht="30" customHeight="1">
      <c r="A18" s="37" t="s">
        <v>1</v>
      </c>
      <c r="B18" s="38" t="s">
        <v>46</v>
      </c>
      <c r="C18" s="37" t="s">
        <v>1</v>
      </c>
      <c r="E18" s="39" t="s">
        <v>47</v>
      </c>
      <c r="F18" s="4">
        <v>45558000</v>
      </c>
      <c r="G18" s="4">
        <v>5562000</v>
      </c>
      <c r="H18" s="4">
        <v>29482000</v>
      </c>
      <c r="I18" s="4">
        <v>0</v>
      </c>
      <c r="J18" s="4">
        <v>92610000</v>
      </c>
      <c r="K18" s="4">
        <v>16028000</v>
      </c>
      <c r="L18" s="4">
        <v>0</v>
      </c>
      <c r="M18" s="4">
        <v>0</v>
      </c>
      <c r="N18" s="4">
        <v>0</v>
      </c>
      <c r="O18" s="5">
        <f aca="true" t="shared" si="3" ref="O18:O26">N18+M18+L18+K18+J18+I18+H18+G18+F18</f>
        <v>189240000</v>
      </c>
    </row>
    <row r="19" spans="2:15" ht="30" customHeight="1">
      <c r="B19" s="38" t="s">
        <v>48</v>
      </c>
      <c r="C19" s="37" t="s">
        <v>1</v>
      </c>
      <c r="E19" s="39" t="s">
        <v>49</v>
      </c>
      <c r="F19" s="4">
        <v>105277000</v>
      </c>
      <c r="G19" s="4">
        <v>8059000</v>
      </c>
      <c r="H19" s="4">
        <v>176491000</v>
      </c>
      <c r="I19" s="4">
        <v>0</v>
      </c>
      <c r="J19" s="4">
        <v>1512480000</v>
      </c>
      <c r="K19" s="4">
        <v>38793000</v>
      </c>
      <c r="L19" s="4">
        <v>0</v>
      </c>
      <c r="M19" s="4">
        <v>0</v>
      </c>
      <c r="N19" s="4">
        <v>0</v>
      </c>
      <c r="O19" s="5">
        <f t="shared" si="3"/>
        <v>1841100000</v>
      </c>
    </row>
    <row r="20" spans="2:15" ht="30" customHeight="1">
      <c r="B20" s="38" t="s">
        <v>50</v>
      </c>
      <c r="C20" s="37" t="s">
        <v>1</v>
      </c>
      <c r="E20" s="39" t="s">
        <v>51</v>
      </c>
      <c r="F20" s="4">
        <v>68945000</v>
      </c>
      <c r="G20" s="4">
        <v>4584000</v>
      </c>
      <c r="H20" s="4">
        <v>26584000</v>
      </c>
      <c r="I20" s="4">
        <v>0</v>
      </c>
      <c r="J20" s="4">
        <v>5411000</v>
      </c>
      <c r="K20" s="4">
        <v>6010000</v>
      </c>
      <c r="L20" s="4">
        <v>0</v>
      </c>
      <c r="M20" s="4">
        <v>0</v>
      </c>
      <c r="N20" s="4">
        <v>0</v>
      </c>
      <c r="O20" s="5">
        <f t="shared" si="3"/>
        <v>111534000</v>
      </c>
    </row>
    <row r="21" spans="2:15" ht="30" customHeight="1">
      <c r="B21" s="38" t="s">
        <v>52</v>
      </c>
      <c r="C21" s="37" t="s">
        <v>1</v>
      </c>
      <c r="E21" s="39" t="s">
        <v>53</v>
      </c>
      <c r="F21" s="4">
        <v>72198000</v>
      </c>
      <c r="G21" s="4">
        <v>4681000</v>
      </c>
      <c r="H21" s="4">
        <v>50031000</v>
      </c>
      <c r="I21" s="4">
        <v>0</v>
      </c>
      <c r="J21" s="4">
        <v>1339000</v>
      </c>
      <c r="K21" s="4">
        <v>54071000</v>
      </c>
      <c r="L21" s="4">
        <v>0</v>
      </c>
      <c r="M21" s="4">
        <v>0</v>
      </c>
      <c r="N21" s="4">
        <v>0</v>
      </c>
      <c r="O21" s="5">
        <f t="shared" si="3"/>
        <v>182320000</v>
      </c>
    </row>
    <row r="22" spans="2:15" ht="30" customHeight="1">
      <c r="B22" s="38" t="s">
        <v>54</v>
      </c>
      <c r="C22" s="37" t="s">
        <v>1</v>
      </c>
      <c r="E22" s="39" t="s">
        <v>55</v>
      </c>
      <c r="F22" s="4">
        <v>48030000</v>
      </c>
      <c r="G22" s="4">
        <v>5404000</v>
      </c>
      <c r="H22" s="4">
        <v>87569500</v>
      </c>
      <c r="I22" s="4">
        <v>0</v>
      </c>
      <c r="J22" s="4">
        <v>3480000</v>
      </c>
      <c r="K22" s="4">
        <v>1531000</v>
      </c>
      <c r="L22" s="4">
        <v>0</v>
      </c>
      <c r="M22" s="4">
        <v>0</v>
      </c>
      <c r="N22" s="4">
        <v>0</v>
      </c>
      <c r="O22" s="5">
        <f t="shared" si="3"/>
        <v>146014500</v>
      </c>
    </row>
    <row r="23" spans="2:15" ht="30" customHeight="1">
      <c r="B23" s="38" t="s">
        <v>56</v>
      </c>
      <c r="C23" s="37" t="s">
        <v>1</v>
      </c>
      <c r="E23" s="39" t="s">
        <v>57</v>
      </c>
      <c r="F23" s="4">
        <v>27770000</v>
      </c>
      <c r="G23" s="4">
        <v>3586000</v>
      </c>
      <c r="H23" s="4">
        <v>49990000</v>
      </c>
      <c r="I23" s="4">
        <v>0</v>
      </c>
      <c r="J23" s="4">
        <v>15420000</v>
      </c>
      <c r="K23" s="4">
        <v>20234000</v>
      </c>
      <c r="L23" s="4">
        <v>0</v>
      </c>
      <c r="M23" s="4">
        <v>0</v>
      </c>
      <c r="N23" s="4">
        <v>0</v>
      </c>
      <c r="O23" s="5">
        <f t="shared" si="3"/>
        <v>117000000</v>
      </c>
    </row>
    <row r="24" spans="2:15" ht="30" customHeight="1">
      <c r="B24" s="38" t="s">
        <v>58</v>
      </c>
      <c r="C24" s="37" t="s">
        <v>1</v>
      </c>
      <c r="E24" s="39" t="s">
        <v>59</v>
      </c>
      <c r="F24" s="4">
        <v>40870000</v>
      </c>
      <c r="G24" s="4">
        <v>3748000</v>
      </c>
      <c r="H24" s="4">
        <v>11882000</v>
      </c>
      <c r="I24" s="4">
        <v>0</v>
      </c>
      <c r="J24" s="4">
        <v>7080000</v>
      </c>
      <c r="K24" s="4">
        <v>3785000</v>
      </c>
      <c r="L24" s="4">
        <v>0</v>
      </c>
      <c r="M24" s="4">
        <v>0</v>
      </c>
      <c r="N24" s="4">
        <v>0</v>
      </c>
      <c r="O24" s="5">
        <f t="shared" si="3"/>
        <v>67365000</v>
      </c>
    </row>
    <row r="25" spans="2:15" ht="30" customHeight="1">
      <c r="B25" s="38" t="s">
        <v>60</v>
      </c>
      <c r="C25" s="37" t="s">
        <v>1</v>
      </c>
      <c r="E25" s="39" t="s">
        <v>61</v>
      </c>
      <c r="F25" s="4">
        <v>23638000</v>
      </c>
      <c r="G25" s="4">
        <v>2260000</v>
      </c>
      <c r="H25" s="4">
        <v>20039000</v>
      </c>
      <c r="I25" s="4">
        <v>0</v>
      </c>
      <c r="J25" s="4">
        <v>12512000</v>
      </c>
      <c r="K25" s="4">
        <v>12455000</v>
      </c>
      <c r="L25" s="4">
        <v>0</v>
      </c>
      <c r="M25" s="4">
        <v>0</v>
      </c>
      <c r="N25" s="4">
        <v>0</v>
      </c>
      <c r="O25" s="5">
        <f t="shared" si="3"/>
        <v>70904000</v>
      </c>
    </row>
    <row r="26" spans="2:15" ht="30" customHeight="1" thickBot="1">
      <c r="B26" s="38" t="s">
        <v>62</v>
      </c>
      <c r="C26" s="37" t="s">
        <v>1</v>
      </c>
      <c r="E26" s="39" t="s">
        <v>63</v>
      </c>
      <c r="F26" s="4">
        <v>11834000</v>
      </c>
      <c r="G26" s="4">
        <v>1613000</v>
      </c>
      <c r="H26" s="4">
        <v>16352000</v>
      </c>
      <c r="I26" s="4">
        <v>0</v>
      </c>
      <c r="J26" s="4">
        <v>373000</v>
      </c>
      <c r="K26" s="4">
        <v>7712000</v>
      </c>
      <c r="L26" s="4">
        <v>0</v>
      </c>
      <c r="M26" s="4">
        <v>0</v>
      </c>
      <c r="N26" s="4">
        <v>0</v>
      </c>
      <c r="O26" s="5">
        <f t="shared" si="3"/>
        <v>37884000</v>
      </c>
    </row>
    <row r="27" spans="1:15" s="21" customFormat="1" ht="33.75" customHeight="1" hidden="1">
      <c r="A27" s="40" t="s">
        <v>32</v>
      </c>
      <c r="B27" s="41" t="s">
        <v>1</v>
      </c>
      <c r="C27" s="37" t="s">
        <v>1</v>
      </c>
      <c r="E27" s="42" t="s">
        <v>1</v>
      </c>
      <c r="F27" s="6" t="s">
        <v>1</v>
      </c>
      <c r="G27" s="6" t="s">
        <v>1</v>
      </c>
      <c r="H27" s="6" t="s">
        <v>1</v>
      </c>
      <c r="I27" s="6" t="s">
        <v>1</v>
      </c>
      <c r="J27" s="6" t="s">
        <v>1</v>
      </c>
      <c r="K27" s="6" t="s">
        <v>1</v>
      </c>
      <c r="L27" s="6" t="s">
        <v>1</v>
      </c>
      <c r="M27" s="6" t="s">
        <v>1</v>
      </c>
      <c r="N27" s="6" t="s">
        <v>1</v>
      </c>
      <c r="O27" s="7" t="s">
        <v>1</v>
      </c>
    </row>
    <row r="28" spans="1:15" s="21" customFormat="1" ht="18.75" customHeight="1" thickBot="1">
      <c r="A28" s="43" t="s">
        <v>32</v>
      </c>
      <c r="E28" s="26" t="s">
        <v>1</v>
      </c>
      <c r="F28" s="27" t="s">
        <v>1</v>
      </c>
      <c r="G28" s="27" t="s">
        <v>1</v>
      </c>
      <c r="H28" s="27" t="s">
        <v>1</v>
      </c>
      <c r="I28" s="27" t="s">
        <v>1</v>
      </c>
      <c r="J28" s="27" t="s">
        <v>1</v>
      </c>
      <c r="K28" s="27" t="s">
        <v>1</v>
      </c>
      <c r="L28" s="27" t="s">
        <v>1</v>
      </c>
      <c r="M28" s="27" t="s">
        <v>1</v>
      </c>
      <c r="N28" s="27" t="s">
        <v>1</v>
      </c>
      <c r="O28" s="8" t="s">
        <v>1</v>
      </c>
    </row>
    <row r="29" spans="1:15" s="21" customFormat="1" ht="45.75" customHeight="1" thickBot="1">
      <c r="A29" s="43" t="s">
        <v>1</v>
      </c>
      <c r="B29" s="44" t="s">
        <v>33</v>
      </c>
      <c r="E29" s="3" t="s">
        <v>64</v>
      </c>
      <c r="F29" s="28">
        <f>SUM($F$17:$F$27)</f>
        <v>444120000</v>
      </c>
      <c r="G29" s="28">
        <f>SUM($G$17:$G$27)</f>
        <v>39497000</v>
      </c>
      <c r="H29" s="28">
        <f>SUM($H$17:$H$27)</f>
        <v>468420500</v>
      </c>
      <c r="I29" s="28">
        <f>SUM($I$17:$I$27)</f>
        <v>0</v>
      </c>
      <c r="J29" s="28">
        <f>SUM($J$17:$J$27)</f>
        <v>1650705000</v>
      </c>
      <c r="K29" s="28">
        <f>SUM($K$17:$K$27)</f>
        <v>160619000</v>
      </c>
      <c r="L29" s="28">
        <f>SUM($L$17:$L$27)</f>
        <v>0</v>
      </c>
      <c r="M29" s="28">
        <f>SUM($M$17:$M$27)</f>
        <v>0</v>
      </c>
      <c r="N29" s="28">
        <f>SUM($N$17:$N$27)</f>
        <v>0</v>
      </c>
      <c r="O29" s="28">
        <f>SUM($O$17:$O$27)</f>
        <v>2763361500</v>
      </c>
    </row>
    <row r="30" ht="12.75">
      <c r="O30" s="29" t="s">
        <v>1</v>
      </c>
    </row>
  </sheetData>
  <sheetProtection/>
  <mergeCells count="15"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E8:O8"/>
    <mergeCell ref="E11:O11"/>
    <mergeCell ref="E12:O12"/>
    <mergeCell ref="E13:O13"/>
    <mergeCell ref="E15:E16"/>
  </mergeCells>
  <printOptions horizontalCentered="1" verticalCentered="1"/>
  <pageMargins left="0.3937007874015748" right="0.3937007874015748" top="0.44" bottom="0.7874015748031497" header="0.29" footer="0.3937007874015748"/>
  <pageSetup firstPageNumber="1" useFirstPageNumber="1"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Güner DEMİREL</dc:creator>
  <cp:keywords/>
  <dc:description/>
  <cp:lastModifiedBy>Ali  RENÇBER</cp:lastModifiedBy>
  <cp:lastPrinted>2019-02-21T13:35:18Z</cp:lastPrinted>
  <dcterms:created xsi:type="dcterms:W3CDTF">2012-10-15T20:43:39Z</dcterms:created>
  <dcterms:modified xsi:type="dcterms:W3CDTF">2019-02-21T13:35:25Z</dcterms:modified>
  <cp:category/>
  <cp:version/>
  <cp:contentType/>
  <cp:contentStatus/>
</cp:coreProperties>
</file>