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2021" sheetId="1" r:id="rId1"/>
    <sheet name="2022" sheetId="2" r:id="rId2"/>
    <sheet name="2023" sheetId="3" r:id="rId3"/>
  </sheets>
  <definedNames>
    <definedName name="BaslaSatir" localSheetId="1">'2022'!$A$8</definedName>
    <definedName name="BaslaSatir" localSheetId="2">'2023'!$A$8</definedName>
    <definedName name="BaslaSatir">'2021'!$A$8</definedName>
    <definedName name="ButceYil" localSheetId="1">'2022'!#REF!</definedName>
    <definedName name="ButceYil" localSheetId="2">'2023'!#REF!</definedName>
    <definedName name="ButceYil">'2021'!#REF!</definedName>
    <definedName name="cetvelNo" localSheetId="1">'2022'!#REF!</definedName>
    <definedName name="cetvelNo" localSheetId="2">'2023'!#REF!</definedName>
    <definedName name="cetvelNo">'2021'!#REF!</definedName>
    <definedName name="cetvelYil" localSheetId="1">'2022'!#REF!</definedName>
    <definedName name="cetvelYil" localSheetId="2">'2023'!#REF!</definedName>
    <definedName name="cetvelYil">'2021'!#REF!</definedName>
    <definedName name="FormatSatir" localSheetId="1">'2022'!#REF!</definedName>
    <definedName name="FormatSatir" localSheetId="2">'2023'!#REF!</definedName>
    <definedName name="FormatSatir">'2021'!#REF!</definedName>
    <definedName name="Siniflandirma" localSheetId="1">'2022'!#REF!</definedName>
    <definedName name="Siniflandirma" localSheetId="2">'2023'!#REF!</definedName>
    <definedName name="Siniflandirma">'2021'!#REF!</definedName>
    <definedName name="ToplamSatir" localSheetId="1">'2022'!#REF!</definedName>
    <definedName name="ToplamSatir" localSheetId="2">'2023'!#REF!</definedName>
    <definedName name="ToplamSatir">'2021'!#REF!</definedName>
  </definedNames>
  <calcPr fullCalcOnLoad="1"/>
</workbook>
</file>

<file path=xl/sharedStrings.xml><?xml version="1.0" encoding="utf-8"?>
<sst xmlns="http://schemas.openxmlformats.org/spreadsheetml/2006/main" count="303" uniqueCount="64">
  <si>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</si>
  <si>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</si>
  <si>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</si>
  <si>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</si>
  <si>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</si>
  <si>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</si>
  <si>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</si>
  <si>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</si>
  <si>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</si>
  <si>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</si>
  <si>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ÖZEL BÜTÇELİ DİĞER KURUMLAR</t>
  </si>
  <si>
    <t>SERMAYE GİDERLERİ</t>
  </si>
  <si>
    <t>SERMAYE
TRANSFERLERİ</t>
  </si>
  <si>
    <t>CARİ TRANSFERLER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</si>
  <si>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</si>
  <si>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</si>
  <si>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</si>
  <si>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</si>
  <si>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</si>
  <si>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</si>
  <si>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</si>
  <si>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</si>
  <si>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</si>
  <si>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</si>
  <si>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</si>
  <si>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</si>
  <si>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</si>
  <si>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</si>
  <si>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</si>
  <si>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</si>
  <si>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</si>
  <si>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</si>
  <si>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</si>
  <si>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</si>
  <si>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</si>
  <si>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</si>
  <si>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</si>
  <si>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</si>
  <si>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</si>
  <si>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</si>
  <si>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</si>
  <si>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</si>
  <si>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</si>
  <si>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</si>
  <si>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</si>
  <si>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</si>
  <si>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</si>
  <si>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</si>
  <si>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</si>
  <si>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</si>
  <si>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</si>
  <si>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</si>
  <si>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</si>
  <si>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</si>
  <si>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</si>
  <si>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</si>
  <si>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</si>
  <si>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YÜKSEKÖĞRETİM KURUMLARI</t>
  </si>
  <si>
    <t>ÖZEL BÜTÇELİ KURUMLAR TOPLAMI</t>
  </si>
  <si>
    <t>2021 YILI MERKEZİ YÖNETİM BÜTÇE KANUNU İCMALİ</t>
  </si>
  <si>
    <t>(II) SAYILI CETVEL -ÖZEL BÜTÇELİ DİĞER KURUMLAR 2022 YILI BÜTÇE GİDER TAHMİNLERİ</t>
  </si>
  <si>
    <t>(II) SAYILI CETVEL -ÖZEL BÜTÇELİ DİĞER KURUMLAR 2023 YILI BÜTÇE GİDER TAHMİNLERİ</t>
  </si>
  <si>
    <t>(II) SAYILI CETVEL - ÖZEL BÜTÇELİ DİĞER KURUMLAR</t>
  </si>
  <si>
    <t>TL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</si>
</sst>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29" applyNumberFormat="1" applyFont="1" applyFill="1" applyBorder="1" applyAlignment="1">
      <alignment vertical="center"/>
    </xf>
    <xf numFmtId="3" fontId="3" fillId="0" borderId="11" xfId="29" applyNumberFormat="1" applyFont="1" applyFill="1" applyBorder="1" applyAlignment="1">
      <alignment vertical="center"/>
    </xf>
    <xf numFmtId="3" fontId="4" fillId="0" borderId="12" xfId="29" applyNumberFormat="1" applyFont="1" applyFill="1" applyBorder="1" applyAlignment="1">
      <alignment vertical="center"/>
    </xf>
    <xf numFmtId="0" fontId="4" fillId="0" borderId="0" xfId="29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right" vertical="center"/>
    </xf>
    <xf numFmtId="3" fontId="3" fillId="0" borderId="13" xfId="29" applyNumberFormat="1" applyFont="1" applyFill="1" applyBorder="1" applyAlignment="1">
      <alignment vertical="center"/>
    </xf>
    <xf numFmtId="3" fontId="3" fillId="0" borderId="14" xfId="29" applyNumberFormat="1" applyFont="1" applyFill="1" applyBorder="1" applyAlignment="1">
      <alignment vertical="center"/>
    </xf>
    <xf numFmtId="3" fontId="4" fillId="0" borderId="15" xfId="29" applyNumberFormat="1" applyFont="1" applyFill="1" applyBorder="1" applyAlignment="1">
      <alignment vertical="center"/>
    </xf>
    <xf numFmtId="3" fontId="3" fillId="0" borderId="16" xfId="29" applyNumberFormat="1" applyFont="1" applyFill="1" applyBorder="1" applyAlignment="1">
      <alignment vertical="center"/>
    </xf>
    <xf numFmtId="3" fontId="3" fillId="0" borderId="17" xfId="29" applyNumberFormat="1" applyFont="1" applyFill="1" applyBorder="1" applyAlignment="1">
      <alignment vertical="center"/>
    </xf>
    <xf numFmtId="3" fontId="4" fillId="0" borderId="18" xfId="29" applyNumberFormat="1" applyFont="1" applyFill="1" applyBorder="1" applyAlignment="1">
      <alignment vertical="center"/>
    </xf>
    <xf numFmtId="0" fontId="4" fillId="0" borderId="19" xfId="29" applyFont="1" applyFill="1" applyBorder="1" applyAlignment="1">
      <alignment horizontal="center" vertical="center" wrapText="1"/>
    </xf>
    <xf numFmtId="0" fontId="4" fillId="0" borderId="20" xfId="29" applyFont="1" applyFill="1" applyBorder="1" applyAlignment="1">
      <alignment horizontal="center" vertical="center" wrapText="1"/>
    </xf>
    <xf numFmtId="0" fontId="4" fillId="0" borderId="21" xfId="29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2" xfId="29" applyFont="1" applyFill="1" applyBorder="1" applyAlignment="1">
      <alignment vertical="center" wrapText="1"/>
    </xf>
    <xf numFmtId="0" fontId="3" fillId="0" borderId="23" xfId="29" applyFont="1" applyFill="1" applyBorder="1" applyAlignment="1">
      <alignment vertical="center" wrapText="1"/>
    </xf>
    <xf numFmtId="0" fontId="3" fillId="0" borderId="24" xfId="29" applyFont="1" applyFill="1" applyBorder="1" applyAlignment="1">
      <alignment vertical="center" wrapText="1"/>
    </xf>
    <xf numFmtId="0" fontId="4" fillId="0" borderId="0" xfId="29" applyFont="1" applyFill="1" applyBorder="1" applyAlignment="1">
      <alignment horizontal="center" vertical="center" wrapText="1"/>
    </xf>
    <xf numFmtId="0" fontId="4" fillId="0" borderId="25" xfId="29" applyFont="1" applyFill="1" applyBorder="1" applyAlignment="1">
      <alignment horizontal="center" vertical="center" wrapText="1"/>
    </xf>
    <xf numFmtId="0" fontId="4" fillId="0" borderId="22" xfId="29" applyFont="1" applyFill="1" applyBorder="1" applyAlignment="1">
      <alignment vertical="center" wrapText="1"/>
    </xf>
    <xf numFmtId="3" fontId="4" fillId="0" borderId="13" xfId="29" applyNumberFormat="1" applyFont="1" applyFill="1" applyBorder="1" applyAlignment="1">
      <alignment vertical="center"/>
    </xf>
    <xf numFmtId="3" fontId="4" fillId="0" borderId="14" xfId="29" applyNumberFormat="1" applyFont="1" applyFill="1" applyBorder="1" applyAlignment="1">
      <alignment vertical="center"/>
    </xf>
    <xf numFmtId="0" fontId="4" fillId="0" borderId="23" xfId="29" applyFont="1" applyFill="1" applyBorder="1" applyAlignment="1">
      <alignment vertical="center" wrapText="1"/>
    </xf>
    <xf numFmtId="3" fontId="4" fillId="0" borderId="11" xfId="29" applyNumberFormat="1" applyFont="1" applyFill="1" applyBorder="1" applyAlignment="1">
      <alignment vertical="center"/>
    </xf>
    <xf numFmtId="0" fontId="4" fillId="0" borderId="24" xfId="29" applyFont="1" applyFill="1" applyBorder="1" applyAlignment="1">
      <alignment vertical="center" wrapText="1"/>
    </xf>
    <xf numFmtId="3" fontId="4" fillId="0" borderId="16" xfId="29" applyNumberFormat="1" applyFont="1" applyFill="1" applyBorder="1" applyAlignment="1">
      <alignment vertical="center"/>
    </xf>
    <xf numFmtId="3" fontId="4" fillId="0" borderId="17" xfId="29" applyNumberFormat="1" applyFont="1" applyFill="1" applyBorder="1" applyAlignment="1">
      <alignment vertical="center"/>
    </xf>
    <xf numFmtId="3" fontId="4" fillId="0" borderId="26" xfId="29" applyNumberFormat="1" applyFont="1" applyFill="1" applyBorder="1" applyAlignment="1">
      <alignment vertical="center"/>
    </xf>
    <xf numFmtId="0" fontId="5" fillId="0" borderId="0" xfId="29" applyFont="1" applyFill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  <xf numFmtId="3" fontId="4" fillId="0" borderId="27" xfId="29" applyNumberFormat="1" applyFont="1" applyFill="1" applyBorder="1" applyAlignment="1">
      <alignment vertical="center"/>
    </xf>
    <xf numFmtId="3" fontId="4" fillId="0" borderId="28" xfId="29" applyNumberFormat="1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55" zoomScaleNormal="55" workbookViewId="0" topLeftCell="A1">
      <selection activeCell="A1" sqref="A1"/>
    </sheetView>
  </sheetViews>
  <sheetFormatPr defaultColWidth="9.140625" defaultRowHeight="15"/>
  <cols>
    <col min="1" max="1" width="83.57421875" style="16" customWidth="1"/>
    <col min="2" max="10" width="22.140625" style="1" customWidth="1"/>
    <col min="11" max="11" width="25.28125" style="1" customWidth="1"/>
    <col min="12" max="14" width="19.28125" style="1" customWidth="1"/>
    <col min="15" max="16384" width="9.140625" style="1" customWidth="1"/>
  </cols>
  <sheetData>
    <row r="2" spans="1:11" ht="24.75" customHeight="1">
      <c r="A2" s="31" t="s">
        <v>59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62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3.5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63</v>
      </c>
    </row>
    <row r="7" spans="1:11" ht="45" customHeight="1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13</v>
      </c>
      <c r="G7" s="14" t="s">
        <v>11</v>
      </c>
      <c r="H7" s="14" t="s">
        <v>12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14</v>
      </c>
      <c r="B8" s="7">
        <v>375279000</v>
      </c>
      <c r="C8" s="8">
        <v>12298000</v>
      </c>
      <c r="D8" s="8">
        <v>252934000</v>
      </c>
      <c r="E8" s="8">
        <v>0</v>
      </c>
      <c r="F8" s="8">
        <v>1236000</v>
      </c>
      <c r="G8" s="8">
        <v>1802000</v>
      </c>
      <c r="H8" s="8">
        <v>0</v>
      </c>
      <c r="I8" s="8">
        <v>0</v>
      </c>
      <c r="J8" s="8">
        <v>0</v>
      </c>
      <c r="K8" s="9">
        <f aca="true" t="shared" si="0" ref="K8:K50">SUM(B8:J8)</f>
        <v>643549000</v>
      </c>
    </row>
    <row r="9" spans="1:11" ht="22.5" customHeight="1">
      <c r="A9" s="18" t="s">
        <v>15</v>
      </c>
      <c r="B9" s="2">
        <v>90553000</v>
      </c>
      <c r="C9" s="3">
        <v>11032000</v>
      </c>
      <c r="D9" s="3">
        <v>13616000</v>
      </c>
      <c r="E9" s="3">
        <v>0</v>
      </c>
      <c r="F9" s="3">
        <v>2876000</v>
      </c>
      <c r="G9" s="3">
        <v>1986000</v>
      </c>
      <c r="H9" s="3">
        <v>0</v>
      </c>
      <c r="I9" s="3">
        <v>0</v>
      </c>
      <c r="J9" s="3">
        <v>0</v>
      </c>
      <c r="K9" s="4">
        <f t="shared" si="0"/>
        <v>120063000</v>
      </c>
    </row>
    <row r="10" spans="1:11" ht="22.5" customHeight="1">
      <c r="A10" s="18" t="s">
        <v>16</v>
      </c>
      <c r="B10" s="2">
        <v>10689000</v>
      </c>
      <c r="C10" s="3">
        <v>1914000</v>
      </c>
      <c r="D10" s="3">
        <v>4301000</v>
      </c>
      <c r="E10" s="3">
        <v>0</v>
      </c>
      <c r="F10" s="3">
        <v>1016000</v>
      </c>
      <c r="G10" s="3">
        <v>1000000</v>
      </c>
      <c r="H10" s="3">
        <v>0</v>
      </c>
      <c r="I10" s="3">
        <v>0</v>
      </c>
      <c r="J10" s="3">
        <v>0</v>
      </c>
      <c r="K10" s="4">
        <f t="shared" si="0"/>
        <v>18920000</v>
      </c>
    </row>
    <row r="11" spans="1:11" ht="22.5" customHeight="1">
      <c r="A11" s="18" t="s">
        <v>17</v>
      </c>
      <c r="B11" s="2">
        <v>4573000</v>
      </c>
      <c r="C11" s="3">
        <v>655000</v>
      </c>
      <c r="D11" s="3">
        <v>2197000</v>
      </c>
      <c r="E11" s="3">
        <v>0</v>
      </c>
      <c r="F11" s="3">
        <v>445000</v>
      </c>
      <c r="G11" s="3">
        <v>0</v>
      </c>
      <c r="H11" s="3">
        <v>0</v>
      </c>
      <c r="I11" s="3">
        <v>0</v>
      </c>
      <c r="J11" s="3">
        <v>0</v>
      </c>
      <c r="K11" s="4">
        <f t="shared" si="0"/>
        <v>7870000</v>
      </c>
    </row>
    <row r="12" spans="1:11" ht="22.5" customHeight="1">
      <c r="A12" s="18" t="s">
        <v>18</v>
      </c>
      <c r="B12" s="2">
        <v>4361000</v>
      </c>
      <c r="C12" s="3">
        <v>625000</v>
      </c>
      <c r="D12" s="3">
        <v>2161000</v>
      </c>
      <c r="E12" s="3">
        <v>0</v>
      </c>
      <c r="F12" s="3">
        <v>605000</v>
      </c>
      <c r="G12" s="3">
        <v>2000000</v>
      </c>
      <c r="H12" s="3">
        <v>0</v>
      </c>
      <c r="I12" s="3">
        <v>0</v>
      </c>
      <c r="J12" s="3">
        <v>0</v>
      </c>
      <c r="K12" s="4">
        <f t="shared" si="0"/>
        <v>9752000</v>
      </c>
    </row>
    <row r="13" spans="1:11" ht="22.5" customHeight="1">
      <c r="A13" s="18" t="s">
        <v>19</v>
      </c>
      <c r="B13" s="2">
        <v>8796000</v>
      </c>
      <c r="C13" s="3">
        <v>1384000</v>
      </c>
      <c r="D13" s="3">
        <v>7837000</v>
      </c>
      <c r="E13" s="3">
        <v>0</v>
      </c>
      <c r="F13" s="3">
        <v>4264000</v>
      </c>
      <c r="G13" s="3">
        <v>1319000</v>
      </c>
      <c r="H13" s="3">
        <v>0</v>
      </c>
      <c r="I13" s="3">
        <v>0</v>
      </c>
      <c r="J13" s="3">
        <v>0</v>
      </c>
      <c r="K13" s="4">
        <f t="shared" si="0"/>
        <v>23600000</v>
      </c>
    </row>
    <row r="14" spans="1:11" ht="22.5" customHeight="1">
      <c r="A14" s="18" t="s">
        <v>20</v>
      </c>
      <c r="B14" s="2">
        <v>25124000</v>
      </c>
      <c r="C14" s="3">
        <v>4239000</v>
      </c>
      <c r="D14" s="3">
        <v>4466000</v>
      </c>
      <c r="E14" s="3">
        <v>0</v>
      </c>
      <c r="F14" s="3">
        <v>5746000</v>
      </c>
      <c r="G14" s="3">
        <v>1000000</v>
      </c>
      <c r="H14" s="3">
        <v>0</v>
      </c>
      <c r="I14" s="3">
        <v>0</v>
      </c>
      <c r="J14" s="3">
        <v>0</v>
      </c>
      <c r="K14" s="4">
        <f t="shared" si="0"/>
        <v>40575000</v>
      </c>
    </row>
    <row r="15" spans="1:11" ht="22.5" customHeight="1">
      <c r="A15" s="18" t="s">
        <v>21</v>
      </c>
      <c r="B15" s="2">
        <v>792065000</v>
      </c>
      <c r="C15" s="3">
        <v>157877000</v>
      </c>
      <c r="D15" s="3">
        <v>498421000</v>
      </c>
      <c r="E15" s="3">
        <v>0</v>
      </c>
      <c r="F15" s="3">
        <v>789966000</v>
      </c>
      <c r="G15" s="3">
        <v>520195000</v>
      </c>
      <c r="H15" s="3">
        <v>2492748000</v>
      </c>
      <c r="I15" s="3">
        <v>0</v>
      </c>
      <c r="J15" s="3">
        <v>0</v>
      </c>
      <c r="K15" s="4">
        <f t="shared" si="0"/>
        <v>5251272000</v>
      </c>
    </row>
    <row r="16" spans="1:11" ht="22.5" customHeight="1">
      <c r="A16" s="18" t="s">
        <v>22</v>
      </c>
      <c r="B16" s="2">
        <v>5945000</v>
      </c>
      <c r="C16" s="3">
        <v>938000</v>
      </c>
      <c r="D16" s="3">
        <v>3353000</v>
      </c>
      <c r="E16" s="3">
        <v>0</v>
      </c>
      <c r="F16" s="3">
        <v>10208000</v>
      </c>
      <c r="G16" s="3">
        <v>2000000</v>
      </c>
      <c r="H16" s="3">
        <v>0</v>
      </c>
      <c r="I16" s="3">
        <v>0</v>
      </c>
      <c r="J16" s="3">
        <v>0</v>
      </c>
      <c r="K16" s="4">
        <f t="shared" si="0"/>
        <v>22444000</v>
      </c>
    </row>
    <row r="17" spans="1:11" ht="22.5" customHeight="1">
      <c r="A17" s="18" t="s">
        <v>23</v>
      </c>
      <c r="B17" s="2">
        <v>2946998000</v>
      </c>
      <c r="C17" s="3">
        <v>610910000</v>
      </c>
      <c r="D17" s="3">
        <v>2900566000</v>
      </c>
      <c r="E17" s="3">
        <v>0</v>
      </c>
      <c r="F17" s="3">
        <v>14100756000</v>
      </c>
      <c r="G17" s="3">
        <v>14000000000</v>
      </c>
      <c r="H17" s="3">
        <v>0</v>
      </c>
      <c r="I17" s="3">
        <v>0</v>
      </c>
      <c r="J17" s="3">
        <v>0</v>
      </c>
      <c r="K17" s="4">
        <f t="shared" si="0"/>
        <v>34559230000</v>
      </c>
    </row>
    <row r="18" spans="1:11" ht="22.5" customHeight="1">
      <c r="A18" s="18" t="s">
        <v>24</v>
      </c>
      <c r="B18" s="2">
        <v>270829000</v>
      </c>
      <c r="C18" s="3">
        <v>47307000</v>
      </c>
      <c r="D18" s="3">
        <v>53734000</v>
      </c>
      <c r="E18" s="3">
        <v>0</v>
      </c>
      <c r="F18" s="3">
        <v>10236000</v>
      </c>
      <c r="G18" s="3">
        <v>9000000</v>
      </c>
      <c r="H18" s="3">
        <v>0</v>
      </c>
      <c r="I18" s="3">
        <v>0</v>
      </c>
      <c r="J18" s="3">
        <v>0</v>
      </c>
      <c r="K18" s="4">
        <f t="shared" si="0"/>
        <v>391106000</v>
      </c>
    </row>
    <row r="19" spans="1:11" ht="22.5" customHeight="1">
      <c r="A19" s="18" t="s">
        <v>25</v>
      </c>
      <c r="B19" s="2">
        <v>328626000</v>
      </c>
      <c r="C19" s="3">
        <v>47836000</v>
      </c>
      <c r="D19" s="3">
        <v>36470000</v>
      </c>
      <c r="E19" s="3">
        <v>0</v>
      </c>
      <c r="F19" s="3">
        <v>18799000</v>
      </c>
      <c r="G19" s="3">
        <v>11000000</v>
      </c>
      <c r="H19" s="3">
        <v>0</v>
      </c>
      <c r="I19" s="3">
        <v>0</v>
      </c>
      <c r="J19" s="3">
        <v>0</v>
      </c>
      <c r="K19" s="4">
        <f t="shared" si="0"/>
        <v>442731000</v>
      </c>
    </row>
    <row r="20" spans="1:11" ht="22.5" customHeight="1">
      <c r="A20" s="18" t="s">
        <v>26</v>
      </c>
      <c r="B20" s="2">
        <v>2184688000</v>
      </c>
      <c r="C20" s="3">
        <v>462488000</v>
      </c>
      <c r="D20" s="3">
        <v>451387000</v>
      </c>
      <c r="E20" s="3">
        <v>0</v>
      </c>
      <c r="F20" s="3">
        <v>116662000</v>
      </c>
      <c r="G20" s="3">
        <v>746748000</v>
      </c>
      <c r="H20" s="3">
        <v>65815000</v>
      </c>
      <c r="I20" s="3">
        <v>178166000</v>
      </c>
      <c r="J20" s="3">
        <v>0</v>
      </c>
      <c r="K20" s="4">
        <f t="shared" si="0"/>
        <v>4205954000</v>
      </c>
    </row>
    <row r="21" spans="1:11" ht="22.5" customHeight="1">
      <c r="A21" s="18" t="s">
        <v>27</v>
      </c>
      <c r="B21" s="2">
        <v>196797000</v>
      </c>
      <c r="C21" s="3">
        <v>34430000</v>
      </c>
      <c r="D21" s="3">
        <v>99260000</v>
      </c>
      <c r="E21" s="3">
        <v>0</v>
      </c>
      <c r="F21" s="3">
        <v>71841000</v>
      </c>
      <c r="G21" s="3">
        <v>183481000</v>
      </c>
      <c r="H21" s="3">
        <v>0</v>
      </c>
      <c r="I21" s="3">
        <v>0</v>
      </c>
      <c r="J21" s="3">
        <v>0</v>
      </c>
      <c r="K21" s="4">
        <f t="shared" si="0"/>
        <v>585809000</v>
      </c>
    </row>
    <row r="22" spans="1:11" ht="22.5" customHeight="1">
      <c r="A22" s="18" t="s">
        <v>28</v>
      </c>
      <c r="B22" s="2">
        <v>70557000</v>
      </c>
      <c r="C22" s="3">
        <v>12795000</v>
      </c>
      <c r="D22" s="3">
        <v>9781000</v>
      </c>
      <c r="E22" s="3">
        <v>0</v>
      </c>
      <c r="F22" s="3">
        <v>1711000</v>
      </c>
      <c r="G22" s="3">
        <v>80000000</v>
      </c>
      <c r="H22" s="3">
        <v>0</v>
      </c>
      <c r="I22" s="3">
        <v>0</v>
      </c>
      <c r="J22" s="3">
        <v>0</v>
      </c>
      <c r="K22" s="4">
        <f t="shared" si="0"/>
        <v>174844000</v>
      </c>
    </row>
    <row r="23" spans="1:11" ht="22.5" customHeight="1">
      <c r="A23" s="18" t="s">
        <v>29</v>
      </c>
      <c r="B23" s="2">
        <v>257933000</v>
      </c>
      <c r="C23" s="3">
        <v>49503000</v>
      </c>
      <c r="D23" s="3">
        <v>49546000</v>
      </c>
      <c r="E23" s="3">
        <v>0</v>
      </c>
      <c r="F23" s="3">
        <v>28733000</v>
      </c>
      <c r="G23" s="3">
        <v>398000000</v>
      </c>
      <c r="H23" s="3">
        <v>0</v>
      </c>
      <c r="I23" s="3">
        <v>0</v>
      </c>
      <c r="J23" s="3">
        <v>0</v>
      </c>
      <c r="K23" s="4">
        <f t="shared" si="0"/>
        <v>783715000</v>
      </c>
    </row>
    <row r="24" spans="1:11" ht="22.5" customHeight="1">
      <c r="A24" s="18" t="s">
        <v>30</v>
      </c>
      <c r="B24" s="2">
        <v>42286000</v>
      </c>
      <c r="C24" s="3">
        <v>5779000</v>
      </c>
      <c r="D24" s="3">
        <v>6876000</v>
      </c>
      <c r="E24" s="3">
        <v>0</v>
      </c>
      <c r="F24" s="3">
        <v>5986000</v>
      </c>
      <c r="G24" s="3">
        <v>2800000</v>
      </c>
      <c r="H24" s="3">
        <v>0</v>
      </c>
      <c r="I24" s="3">
        <v>0</v>
      </c>
      <c r="J24" s="3">
        <v>0</v>
      </c>
      <c r="K24" s="4">
        <f t="shared" si="0"/>
        <v>63727000</v>
      </c>
    </row>
    <row r="25" spans="1:11" ht="22.5" customHeight="1">
      <c r="A25" s="18" t="s">
        <v>31</v>
      </c>
      <c r="B25" s="2">
        <v>19898000</v>
      </c>
      <c r="C25" s="3">
        <v>2248000</v>
      </c>
      <c r="D25" s="3">
        <v>17155000</v>
      </c>
      <c r="E25" s="3">
        <v>0</v>
      </c>
      <c r="F25" s="3">
        <v>1231000</v>
      </c>
      <c r="G25" s="3">
        <v>1769000</v>
      </c>
      <c r="H25" s="3">
        <v>0</v>
      </c>
      <c r="I25" s="3">
        <v>0</v>
      </c>
      <c r="J25" s="3">
        <v>0</v>
      </c>
      <c r="K25" s="4">
        <f t="shared" si="0"/>
        <v>42301000</v>
      </c>
    </row>
    <row r="26" spans="1:11" ht="22.5" customHeight="1">
      <c r="A26" s="18" t="s">
        <v>32</v>
      </c>
      <c r="B26" s="2">
        <v>371440000</v>
      </c>
      <c r="C26" s="3">
        <v>73376000</v>
      </c>
      <c r="D26" s="3">
        <v>43812000</v>
      </c>
      <c r="E26" s="3">
        <v>0</v>
      </c>
      <c r="F26" s="3">
        <v>12015000</v>
      </c>
      <c r="G26" s="3">
        <v>119782000</v>
      </c>
      <c r="H26" s="3">
        <v>0</v>
      </c>
      <c r="I26" s="3">
        <v>0</v>
      </c>
      <c r="J26" s="3">
        <v>0</v>
      </c>
      <c r="K26" s="4">
        <f t="shared" si="0"/>
        <v>620425000</v>
      </c>
    </row>
    <row r="27" spans="1:11" ht="22.5" customHeight="1">
      <c r="A27" s="18" t="s">
        <v>33</v>
      </c>
      <c r="B27" s="2">
        <v>65280000</v>
      </c>
      <c r="C27" s="3">
        <v>8887000</v>
      </c>
      <c r="D27" s="3">
        <v>25095000</v>
      </c>
      <c r="E27" s="3">
        <v>0</v>
      </c>
      <c r="F27" s="3">
        <v>37306000</v>
      </c>
      <c r="G27" s="3">
        <v>9594000</v>
      </c>
      <c r="H27" s="3">
        <v>0</v>
      </c>
      <c r="I27" s="3">
        <v>0</v>
      </c>
      <c r="J27" s="3">
        <v>0</v>
      </c>
      <c r="K27" s="4">
        <f t="shared" si="0"/>
        <v>146162000</v>
      </c>
    </row>
    <row r="28" spans="1:11" ht="34.5" customHeight="1">
      <c r="A28" s="18" t="s">
        <v>34</v>
      </c>
      <c r="B28" s="2">
        <v>236188000</v>
      </c>
      <c r="C28" s="3">
        <v>29814000</v>
      </c>
      <c r="D28" s="3">
        <v>48917000</v>
      </c>
      <c r="E28" s="3">
        <v>0</v>
      </c>
      <c r="F28" s="3">
        <v>1402079000</v>
      </c>
      <c r="G28" s="3">
        <v>14795000</v>
      </c>
      <c r="H28" s="3">
        <v>0</v>
      </c>
      <c r="I28" s="3">
        <v>337214000</v>
      </c>
      <c r="J28" s="3">
        <v>0</v>
      </c>
      <c r="K28" s="4">
        <f t="shared" si="0"/>
        <v>2069007000</v>
      </c>
    </row>
    <row r="29" spans="1:11" ht="22.5" customHeight="1">
      <c r="A29" s="18" t="s">
        <v>35</v>
      </c>
      <c r="B29" s="2">
        <v>68304000</v>
      </c>
      <c r="C29" s="3">
        <v>9045000</v>
      </c>
      <c r="D29" s="3">
        <v>31523000</v>
      </c>
      <c r="E29" s="3">
        <v>0</v>
      </c>
      <c r="F29" s="3">
        <v>411089000</v>
      </c>
      <c r="G29" s="3">
        <v>4000000</v>
      </c>
      <c r="H29" s="3">
        <v>40700000</v>
      </c>
      <c r="I29" s="3">
        <v>0</v>
      </c>
      <c r="J29" s="3">
        <v>0</v>
      </c>
      <c r="K29" s="4">
        <f t="shared" si="0"/>
        <v>564661000</v>
      </c>
    </row>
    <row r="30" spans="1:11" ht="22.5" customHeight="1">
      <c r="A30" s="18" t="s">
        <v>36</v>
      </c>
      <c r="B30" s="2">
        <v>29481000</v>
      </c>
      <c r="C30" s="3">
        <v>5647000</v>
      </c>
      <c r="D30" s="3">
        <v>11294000</v>
      </c>
      <c r="E30" s="3">
        <v>0</v>
      </c>
      <c r="F30" s="3">
        <v>508000</v>
      </c>
      <c r="G30" s="3">
        <v>17252000</v>
      </c>
      <c r="H30" s="3">
        <v>31684000</v>
      </c>
      <c r="I30" s="3">
        <v>0</v>
      </c>
      <c r="J30" s="3">
        <v>0</v>
      </c>
      <c r="K30" s="4">
        <f t="shared" si="0"/>
        <v>95866000</v>
      </c>
    </row>
    <row r="31" spans="1:11" ht="22.5" customHeight="1">
      <c r="A31" s="18" t="s">
        <v>37</v>
      </c>
      <c r="B31" s="2">
        <v>31065000</v>
      </c>
      <c r="C31" s="3">
        <v>4516000</v>
      </c>
      <c r="D31" s="3">
        <v>4196000</v>
      </c>
      <c r="E31" s="3">
        <v>0</v>
      </c>
      <c r="F31" s="3">
        <v>3442000</v>
      </c>
      <c r="G31" s="3">
        <v>1102000</v>
      </c>
      <c r="H31" s="3">
        <v>0</v>
      </c>
      <c r="I31" s="3">
        <v>0</v>
      </c>
      <c r="J31" s="3">
        <v>0</v>
      </c>
      <c r="K31" s="4">
        <f t="shared" si="0"/>
        <v>44321000</v>
      </c>
    </row>
    <row r="32" spans="1:11" ht="22.5" customHeight="1">
      <c r="A32" s="18" t="s">
        <v>38</v>
      </c>
      <c r="B32" s="2">
        <v>25527000</v>
      </c>
      <c r="C32" s="3">
        <v>3888000</v>
      </c>
      <c r="D32" s="3">
        <v>7273000</v>
      </c>
      <c r="E32" s="3">
        <v>0</v>
      </c>
      <c r="F32" s="3">
        <v>954000</v>
      </c>
      <c r="G32" s="3">
        <v>2117000</v>
      </c>
      <c r="H32" s="3">
        <v>0</v>
      </c>
      <c r="I32" s="3">
        <v>0</v>
      </c>
      <c r="J32" s="3">
        <v>0</v>
      </c>
      <c r="K32" s="4">
        <f t="shared" si="0"/>
        <v>39759000</v>
      </c>
    </row>
    <row r="33" spans="1:11" ht="22.5" customHeight="1">
      <c r="A33" s="18" t="s">
        <v>39</v>
      </c>
      <c r="B33" s="2">
        <v>79278000</v>
      </c>
      <c r="C33" s="3">
        <v>9145000</v>
      </c>
      <c r="D33" s="3">
        <v>2047501000</v>
      </c>
      <c r="E33" s="3">
        <v>0</v>
      </c>
      <c r="F33" s="3">
        <v>32000</v>
      </c>
      <c r="G33" s="3">
        <v>681548000</v>
      </c>
      <c r="H33" s="3">
        <v>0</v>
      </c>
      <c r="I33" s="3">
        <v>0</v>
      </c>
      <c r="J33" s="3">
        <v>0</v>
      </c>
      <c r="K33" s="4">
        <f t="shared" si="0"/>
        <v>2817504000</v>
      </c>
    </row>
    <row r="34" spans="1:11" ht="22.5" customHeight="1">
      <c r="A34" s="18" t="s">
        <v>40</v>
      </c>
      <c r="B34" s="2">
        <v>18145000</v>
      </c>
      <c r="C34" s="3">
        <v>4062000</v>
      </c>
      <c r="D34" s="3">
        <v>5366000</v>
      </c>
      <c r="E34" s="3">
        <v>0</v>
      </c>
      <c r="F34" s="3">
        <v>170000</v>
      </c>
      <c r="G34" s="3">
        <v>5495000</v>
      </c>
      <c r="H34" s="3">
        <v>0</v>
      </c>
      <c r="I34" s="3">
        <v>0</v>
      </c>
      <c r="J34" s="3">
        <v>0</v>
      </c>
      <c r="K34" s="4">
        <f t="shared" si="0"/>
        <v>33238000</v>
      </c>
    </row>
    <row r="35" spans="1:11" ht="22.5" customHeight="1">
      <c r="A35" s="18" t="s">
        <v>41</v>
      </c>
      <c r="B35" s="2">
        <v>36599000</v>
      </c>
      <c r="C35" s="3">
        <v>5815000</v>
      </c>
      <c r="D35" s="3">
        <v>11024000</v>
      </c>
      <c r="E35" s="3">
        <v>0</v>
      </c>
      <c r="F35" s="3">
        <v>336002000</v>
      </c>
      <c r="G35" s="3">
        <v>4427000</v>
      </c>
      <c r="H35" s="3">
        <v>0</v>
      </c>
      <c r="I35" s="3">
        <v>0</v>
      </c>
      <c r="J35" s="3">
        <v>0</v>
      </c>
      <c r="K35" s="4">
        <f t="shared" si="0"/>
        <v>393867000</v>
      </c>
    </row>
    <row r="36" spans="1:11" ht="22.5" customHeight="1">
      <c r="A36" s="18" t="s">
        <v>42</v>
      </c>
      <c r="B36" s="2">
        <v>35882000</v>
      </c>
      <c r="C36" s="3">
        <v>6384000</v>
      </c>
      <c r="D36" s="3">
        <v>3929000</v>
      </c>
      <c r="E36" s="3">
        <v>0</v>
      </c>
      <c r="F36" s="3">
        <v>944000</v>
      </c>
      <c r="G36" s="3">
        <v>8000000</v>
      </c>
      <c r="H36" s="3">
        <v>0</v>
      </c>
      <c r="I36" s="3">
        <v>0</v>
      </c>
      <c r="J36" s="3">
        <v>0</v>
      </c>
      <c r="K36" s="4">
        <f t="shared" si="0"/>
        <v>55139000</v>
      </c>
    </row>
    <row r="37" spans="1:11" ht="22.5" customHeight="1">
      <c r="A37" s="18" t="s">
        <v>43</v>
      </c>
      <c r="B37" s="2">
        <v>4810000</v>
      </c>
      <c r="C37" s="3">
        <v>770000</v>
      </c>
      <c r="D37" s="3">
        <v>3962000</v>
      </c>
      <c r="E37" s="3">
        <v>0</v>
      </c>
      <c r="F37" s="3">
        <v>200000</v>
      </c>
      <c r="G37" s="3">
        <v>2849000</v>
      </c>
      <c r="H37" s="3">
        <v>84075000</v>
      </c>
      <c r="I37" s="3">
        <v>0</v>
      </c>
      <c r="J37" s="3">
        <v>0</v>
      </c>
      <c r="K37" s="4">
        <f t="shared" si="0"/>
        <v>96666000</v>
      </c>
    </row>
    <row r="38" spans="1:11" ht="22.5" customHeight="1">
      <c r="A38" s="18" t="s">
        <v>44</v>
      </c>
      <c r="B38" s="2">
        <v>5484000</v>
      </c>
      <c r="C38" s="3">
        <v>998000</v>
      </c>
      <c r="D38" s="3">
        <v>3600000</v>
      </c>
      <c r="E38" s="3">
        <v>0</v>
      </c>
      <c r="F38" s="3">
        <v>200000</v>
      </c>
      <c r="G38" s="3">
        <v>6894000</v>
      </c>
      <c r="H38" s="3">
        <v>112803000</v>
      </c>
      <c r="I38" s="3">
        <v>0</v>
      </c>
      <c r="J38" s="3">
        <v>0</v>
      </c>
      <c r="K38" s="4">
        <f t="shared" si="0"/>
        <v>129979000</v>
      </c>
    </row>
    <row r="39" spans="1:11" ht="22.5" customHeight="1">
      <c r="A39" s="18" t="s">
        <v>45</v>
      </c>
      <c r="B39" s="2">
        <v>4216000</v>
      </c>
      <c r="C39" s="3">
        <v>726000</v>
      </c>
      <c r="D39" s="3">
        <v>2777000</v>
      </c>
      <c r="E39" s="3">
        <v>0</v>
      </c>
      <c r="F39" s="3">
        <v>224000</v>
      </c>
      <c r="G39" s="3">
        <v>1890000</v>
      </c>
      <c r="H39" s="3">
        <v>85673000</v>
      </c>
      <c r="I39" s="3">
        <v>0</v>
      </c>
      <c r="J39" s="3">
        <v>0</v>
      </c>
      <c r="K39" s="4">
        <f t="shared" si="0"/>
        <v>95506000</v>
      </c>
    </row>
    <row r="40" spans="1:11" ht="22.5" customHeight="1">
      <c r="A40" s="18" t="s">
        <v>46</v>
      </c>
      <c r="B40" s="2">
        <v>2457517000</v>
      </c>
      <c r="C40" s="3">
        <v>446194000</v>
      </c>
      <c r="D40" s="3">
        <v>445785000</v>
      </c>
      <c r="E40" s="3">
        <v>0</v>
      </c>
      <c r="F40" s="3">
        <v>55171000</v>
      </c>
      <c r="G40" s="3">
        <v>15106482000</v>
      </c>
      <c r="H40" s="3">
        <v>219800000</v>
      </c>
      <c r="I40" s="3">
        <v>0</v>
      </c>
      <c r="J40" s="3">
        <v>0</v>
      </c>
      <c r="K40" s="4">
        <f t="shared" si="0"/>
        <v>18730949000</v>
      </c>
    </row>
    <row r="41" spans="1:11" ht="22.5" customHeight="1">
      <c r="A41" s="18" t="s">
        <v>47</v>
      </c>
      <c r="B41" s="2">
        <v>2064000</v>
      </c>
      <c r="C41" s="3">
        <v>440000</v>
      </c>
      <c r="D41" s="3">
        <v>1143000</v>
      </c>
      <c r="E41" s="3">
        <v>0</v>
      </c>
      <c r="F41" s="3">
        <v>0</v>
      </c>
      <c r="G41" s="3">
        <v>600000</v>
      </c>
      <c r="H41" s="3">
        <v>0</v>
      </c>
      <c r="I41" s="3">
        <v>0</v>
      </c>
      <c r="J41" s="3">
        <v>0</v>
      </c>
      <c r="K41" s="4">
        <f t="shared" si="0"/>
        <v>4247000</v>
      </c>
    </row>
    <row r="42" spans="1:11" ht="22.5" customHeight="1">
      <c r="A42" s="18" t="s">
        <v>48</v>
      </c>
      <c r="B42" s="2">
        <v>96822000</v>
      </c>
      <c r="C42" s="3">
        <v>16053000</v>
      </c>
      <c r="D42" s="3">
        <v>60683000</v>
      </c>
      <c r="E42" s="3">
        <v>0</v>
      </c>
      <c r="F42" s="3">
        <v>3520000</v>
      </c>
      <c r="G42" s="3">
        <v>10920000</v>
      </c>
      <c r="H42" s="3">
        <v>0</v>
      </c>
      <c r="I42" s="3">
        <v>0</v>
      </c>
      <c r="J42" s="3">
        <v>0</v>
      </c>
      <c r="K42" s="4">
        <f t="shared" si="0"/>
        <v>187998000</v>
      </c>
    </row>
    <row r="43" spans="1:11" ht="22.5" customHeight="1">
      <c r="A43" s="18" t="s">
        <v>49</v>
      </c>
      <c r="B43" s="2">
        <v>11510000</v>
      </c>
      <c r="C43" s="3">
        <v>1618000</v>
      </c>
      <c r="D43" s="3">
        <v>4831000</v>
      </c>
      <c r="E43" s="3">
        <v>0</v>
      </c>
      <c r="F43" s="3">
        <v>424000</v>
      </c>
      <c r="G43" s="3">
        <v>3847000</v>
      </c>
      <c r="H43" s="3">
        <v>0</v>
      </c>
      <c r="I43" s="3">
        <v>0</v>
      </c>
      <c r="J43" s="3">
        <v>0</v>
      </c>
      <c r="K43" s="4">
        <f t="shared" si="0"/>
        <v>22230000</v>
      </c>
    </row>
    <row r="44" spans="1:11" ht="22.5" customHeight="1">
      <c r="A44" s="18" t="s">
        <v>50</v>
      </c>
      <c r="B44" s="2">
        <v>19605000</v>
      </c>
      <c r="C44" s="3">
        <v>3699000</v>
      </c>
      <c r="D44" s="3">
        <v>23089000</v>
      </c>
      <c r="E44" s="3">
        <v>0</v>
      </c>
      <c r="F44" s="3">
        <v>905000</v>
      </c>
      <c r="G44" s="3">
        <v>28341000</v>
      </c>
      <c r="H44" s="3">
        <v>100000000</v>
      </c>
      <c r="I44" s="3">
        <v>0</v>
      </c>
      <c r="J44" s="3">
        <v>0</v>
      </c>
      <c r="K44" s="4">
        <f t="shared" si="0"/>
        <v>175639000</v>
      </c>
    </row>
    <row r="45" spans="1:11" ht="22.5" customHeight="1">
      <c r="A45" s="18" t="s">
        <v>51</v>
      </c>
      <c r="B45" s="2">
        <v>2821000</v>
      </c>
      <c r="C45" s="3">
        <v>464000</v>
      </c>
      <c r="D45" s="3">
        <v>2032000</v>
      </c>
      <c r="E45" s="3">
        <v>0</v>
      </c>
      <c r="F45" s="3">
        <v>39000</v>
      </c>
      <c r="G45" s="3">
        <v>1099000</v>
      </c>
      <c r="H45" s="3">
        <v>0</v>
      </c>
      <c r="I45" s="3">
        <v>0</v>
      </c>
      <c r="J45" s="3">
        <v>0</v>
      </c>
      <c r="K45" s="4">
        <f t="shared" si="0"/>
        <v>6455000</v>
      </c>
    </row>
    <row r="46" spans="1:11" ht="22.5" customHeight="1">
      <c r="A46" s="18" t="s">
        <v>52</v>
      </c>
      <c r="B46" s="2">
        <v>58438000</v>
      </c>
      <c r="C46" s="3">
        <v>10350000</v>
      </c>
      <c r="D46" s="3">
        <v>21712000</v>
      </c>
      <c r="E46" s="3">
        <v>0</v>
      </c>
      <c r="F46" s="3">
        <v>299517000</v>
      </c>
      <c r="G46" s="3">
        <v>13000000</v>
      </c>
      <c r="H46" s="3">
        <v>0</v>
      </c>
      <c r="I46" s="3">
        <v>1000000</v>
      </c>
      <c r="J46" s="3">
        <v>0</v>
      </c>
      <c r="K46" s="4">
        <f t="shared" si="0"/>
        <v>404017000</v>
      </c>
    </row>
    <row r="47" spans="1:11" ht="22.5" customHeight="1">
      <c r="A47" s="18" t="s">
        <v>53</v>
      </c>
      <c r="B47" s="2">
        <v>11238000</v>
      </c>
      <c r="C47" s="3">
        <v>2146000</v>
      </c>
      <c r="D47" s="3">
        <v>10995000</v>
      </c>
      <c r="E47" s="3">
        <v>0</v>
      </c>
      <c r="F47" s="3">
        <v>9692000</v>
      </c>
      <c r="G47" s="3">
        <v>4000000</v>
      </c>
      <c r="H47" s="3">
        <v>0</v>
      </c>
      <c r="I47" s="3">
        <v>0</v>
      </c>
      <c r="J47" s="3">
        <v>0</v>
      </c>
      <c r="K47" s="4">
        <f t="shared" si="0"/>
        <v>38071000</v>
      </c>
    </row>
    <row r="48" spans="1:11" ht="22.5" customHeight="1">
      <c r="A48" s="18" t="s">
        <v>54</v>
      </c>
      <c r="B48" s="2">
        <v>4638000</v>
      </c>
      <c r="C48" s="3">
        <v>894000</v>
      </c>
      <c r="D48" s="3">
        <v>8796000</v>
      </c>
      <c r="E48" s="3">
        <v>0</v>
      </c>
      <c r="F48" s="3">
        <v>0</v>
      </c>
      <c r="G48" s="3">
        <v>1099000</v>
      </c>
      <c r="H48" s="3">
        <v>0</v>
      </c>
      <c r="I48" s="3">
        <v>0</v>
      </c>
      <c r="J48" s="3">
        <v>0</v>
      </c>
      <c r="K48" s="4">
        <f t="shared" si="0"/>
        <v>15427000</v>
      </c>
    </row>
    <row r="49" spans="1:11" ht="22.5" customHeight="1">
      <c r="A49" s="18" t="s">
        <v>55</v>
      </c>
      <c r="B49" s="2">
        <v>8450000</v>
      </c>
      <c r="C49" s="3">
        <v>1277000</v>
      </c>
      <c r="D49" s="3">
        <v>11895000</v>
      </c>
      <c r="E49" s="3">
        <v>0</v>
      </c>
      <c r="F49" s="3">
        <v>954000</v>
      </c>
      <c r="G49" s="3">
        <v>2198000</v>
      </c>
      <c r="H49" s="3">
        <v>0</v>
      </c>
      <c r="I49" s="3">
        <v>0</v>
      </c>
      <c r="J49" s="3">
        <v>0</v>
      </c>
      <c r="K49" s="4">
        <f t="shared" si="0"/>
        <v>24774000</v>
      </c>
    </row>
    <row r="50" spans="1:11" ht="22.5" customHeight="1" thickBot="1">
      <c r="A50" s="19" t="s">
        <v>56</v>
      </c>
      <c r="B50" s="10">
        <v>93706000</v>
      </c>
      <c r="C50" s="11">
        <v>14706000</v>
      </c>
      <c r="D50" s="11">
        <v>24119000</v>
      </c>
      <c r="E50" s="11">
        <v>0</v>
      </c>
      <c r="F50" s="11">
        <v>82529000</v>
      </c>
      <c r="G50" s="11">
        <v>60554000</v>
      </c>
      <c r="H50" s="11">
        <v>7200000</v>
      </c>
      <c r="I50" s="11">
        <v>0</v>
      </c>
      <c r="J50" s="11">
        <v>0</v>
      </c>
      <c r="K50" s="12">
        <f t="shared" si="0"/>
        <v>282814000</v>
      </c>
    </row>
    <row r="51" ht="14.25" thickBot="1"/>
    <row r="52" spans="1:11" ht="24.75" customHeight="1">
      <c r="A52" s="22" t="s">
        <v>10</v>
      </c>
      <c r="B52" s="23">
        <v>11414505000</v>
      </c>
      <c r="C52" s="24">
        <v>2125172000</v>
      </c>
      <c r="D52" s="24">
        <v>7279410000</v>
      </c>
      <c r="E52" s="24">
        <v>0</v>
      </c>
      <c r="F52" s="24">
        <v>17830233000</v>
      </c>
      <c r="G52" s="24">
        <v>32075985000</v>
      </c>
      <c r="H52" s="24">
        <v>3240498000</v>
      </c>
      <c r="I52" s="24">
        <v>516380000</v>
      </c>
      <c r="J52" s="24">
        <v>0</v>
      </c>
      <c r="K52" s="9">
        <f>SUM(B52:J52)</f>
        <v>74482183000</v>
      </c>
    </row>
    <row r="53" spans="1:11" ht="24.75" customHeight="1">
      <c r="A53" s="25" t="s">
        <v>57</v>
      </c>
      <c r="B53" s="30">
        <v>29669095000</v>
      </c>
      <c r="C53" s="26">
        <v>4733979000</v>
      </c>
      <c r="D53" s="26">
        <v>3214699000</v>
      </c>
      <c r="E53" s="26">
        <v>0</v>
      </c>
      <c r="F53" s="26">
        <v>1612827000</v>
      </c>
      <c r="G53" s="26">
        <v>6165188000</v>
      </c>
      <c r="H53" s="26">
        <v>0</v>
      </c>
      <c r="I53" s="26">
        <v>0</v>
      </c>
      <c r="J53" s="26">
        <v>0</v>
      </c>
      <c r="K53" s="4">
        <f>SUM(B53:J53)</f>
        <v>45395788000</v>
      </c>
    </row>
    <row r="54" spans="1:11" ht="24.75" customHeight="1" thickBot="1">
      <c r="A54" s="27" t="s">
        <v>58</v>
      </c>
      <c r="B54" s="28">
        <f aca="true" t="shared" si="1" ref="B54:J54">B53+B52</f>
        <v>41083600000</v>
      </c>
      <c r="C54" s="29">
        <f t="shared" si="1"/>
        <v>6859151000</v>
      </c>
      <c r="D54" s="29">
        <f t="shared" si="1"/>
        <v>10494109000</v>
      </c>
      <c r="E54" s="29">
        <f t="shared" si="1"/>
        <v>0</v>
      </c>
      <c r="F54" s="29">
        <f t="shared" si="1"/>
        <v>19443060000</v>
      </c>
      <c r="G54" s="29">
        <f t="shared" si="1"/>
        <v>38241173000</v>
      </c>
      <c r="H54" s="29">
        <f t="shared" si="1"/>
        <v>3240498000</v>
      </c>
      <c r="I54" s="29">
        <f t="shared" si="1"/>
        <v>516380000</v>
      </c>
      <c r="J54" s="29">
        <f t="shared" si="1"/>
        <v>0</v>
      </c>
      <c r="K54" s="12">
        <f>SUM(B54:J54)</f>
        <v>119877971000</v>
      </c>
    </row>
  </sheetData>
  <sheetProtection/>
  <mergeCells count="3">
    <mergeCell ref="A2:K2"/>
    <mergeCell ref="A3:K3"/>
    <mergeCell ref="A4:K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79.7109375" style="0" customWidth="1"/>
    <col min="2" max="10" width="22.140625" style="0" customWidth="1"/>
    <col min="11" max="11" width="25.28125" style="0" customWidth="1"/>
    <col min="12" max="14" width="19.28125" style="0" customWidth="1"/>
  </cols>
  <sheetData>
    <row r="1" spans="1:11" ht="14.25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31" t="s">
        <v>59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60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5" thickBot="1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63</v>
      </c>
    </row>
    <row r="7" spans="1:11" ht="45" customHeight="1" thickBot="1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13</v>
      </c>
      <c r="G7" s="14" t="s">
        <v>11</v>
      </c>
      <c r="H7" s="14" t="s">
        <v>12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14</v>
      </c>
      <c r="B8" s="7">
        <v>403071000</v>
      </c>
      <c r="C8" s="8">
        <v>13210000</v>
      </c>
      <c r="D8" s="8">
        <v>269187000</v>
      </c>
      <c r="E8" s="8">
        <v>0</v>
      </c>
      <c r="F8" s="8">
        <v>1315000</v>
      </c>
      <c r="G8" s="8">
        <v>1693000</v>
      </c>
      <c r="H8" s="8">
        <v>0</v>
      </c>
      <c r="I8" s="8">
        <v>0</v>
      </c>
      <c r="J8" s="8">
        <v>0</v>
      </c>
      <c r="K8" s="9">
        <f aca="true" t="shared" si="0" ref="K8:K50">SUM(B8:J8)</f>
        <v>688476000</v>
      </c>
    </row>
    <row r="9" spans="1:11" ht="22.5" customHeight="1">
      <c r="A9" s="18" t="s">
        <v>15</v>
      </c>
      <c r="B9" s="2">
        <v>97263000</v>
      </c>
      <c r="C9" s="3">
        <v>11850000</v>
      </c>
      <c r="D9" s="3">
        <v>14491000</v>
      </c>
      <c r="E9" s="3">
        <v>0</v>
      </c>
      <c r="F9" s="3">
        <v>3061000</v>
      </c>
      <c r="G9" s="3">
        <v>1866000</v>
      </c>
      <c r="H9" s="3">
        <v>0</v>
      </c>
      <c r="I9" s="3">
        <v>0</v>
      </c>
      <c r="J9" s="3">
        <v>0</v>
      </c>
      <c r="K9" s="4">
        <f t="shared" si="0"/>
        <v>128531000</v>
      </c>
    </row>
    <row r="10" spans="1:11" ht="22.5" customHeight="1">
      <c r="A10" s="18" t="s">
        <v>16</v>
      </c>
      <c r="B10" s="2">
        <v>11484000</v>
      </c>
      <c r="C10" s="3">
        <v>2058000</v>
      </c>
      <c r="D10" s="3">
        <v>4577000</v>
      </c>
      <c r="E10" s="3">
        <v>0</v>
      </c>
      <c r="F10" s="3">
        <v>1081000</v>
      </c>
      <c r="G10" s="3">
        <v>940000</v>
      </c>
      <c r="H10" s="3">
        <v>0</v>
      </c>
      <c r="I10" s="3">
        <v>0</v>
      </c>
      <c r="J10" s="3">
        <v>0</v>
      </c>
      <c r="K10" s="4">
        <f t="shared" si="0"/>
        <v>20140000</v>
      </c>
    </row>
    <row r="11" spans="1:11" ht="22.5" customHeight="1">
      <c r="A11" s="18" t="s">
        <v>17</v>
      </c>
      <c r="B11" s="2">
        <v>4914000</v>
      </c>
      <c r="C11" s="3">
        <v>704000</v>
      </c>
      <c r="D11" s="3">
        <v>2338000</v>
      </c>
      <c r="E11" s="3">
        <v>0</v>
      </c>
      <c r="F11" s="3">
        <v>473000</v>
      </c>
      <c r="G11" s="3">
        <v>0</v>
      </c>
      <c r="H11" s="3">
        <v>0</v>
      </c>
      <c r="I11" s="3">
        <v>0</v>
      </c>
      <c r="J11" s="3">
        <v>0</v>
      </c>
      <c r="K11" s="4">
        <f t="shared" si="0"/>
        <v>8429000</v>
      </c>
    </row>
    <row r="12" spans="1:11" ht="22.5" customHeight="1">
      <c r="A12" s="18" t="s">
        <v>18</v>
      </c>
      <c r="B12" s="2">
        <v>4686000</v>
      </c>
      <c r="C12" s="3">
        <v>672000</v>
      </c>
      <c r="D12" s="3">
        <v>2300000</v>
      </c>
      <c r="E12" s="3">
        <v>0</v>
      </c>
      <c r="F12" s="3">
        <v>644000</v>
      </c>
      <c r="G12" s="3">
        <v>1879000</v>
      </c>
      <c r="H12" s="3">
        <v>0</v>
      </c>
      <c r="I12" s="3">
        <v>0</v>
      </c>
      <c r="J12" s="3">
        <v>0</v>
      </c>
      <c r="K12" s="4">
        <f t="shared" si="0"/>
        <v>10181000</v>
      </c>
    </row>
    <row r="13" spans="1:11" ht="22.5" customHeight="1">
      <c r="A13" s="18" t="s">
        <v>19</v>
      </c>
      <c r="B13" s="2">
        <v>9450000</v>
      </c>
      <c r="C13" s="3">
        <v>1487000</v>
      </c>
      <c r="D13" s="3">
        <v>8341000</v>
      </c>
      <c r="E13" s="3">
        <v>0</v>
      </c>
      <c r="F13" s="3">
        <v>4538000</v>
      </c>
      <c r="G13" s="3">
        <v>1239000</v>
      </c>
      <c r="H13" s="3">
        <v>0</v>
      </c>
      <c r="I13" s="3">
        <v>0</v>
      </c>
      <c r="J13" s="3">
        <v>0</v>
      </c>
      <c r="K13" s="4">
        <f t="shared" si="0"/>
        <v>25055000</v>
      </c>
    </row>
    <row r="14" spans="1:11" ht="22.5" customHeight="1">
      <c r="A14" s="18" t="s">
        <v>20</v>
      </c>
      <c r="B14" s="2">
        <v>26989000</v>
      </c>
      <c r="C14" s="3">
        <v>4555000</v>
      </c>
      <c r="D14" s="3">
        <v>4753000</v>
      </c>
      <c r="E14" s="3">
        <v>0</v>
      </c>
      <c r="F14" s="3">
        <v>6114000</v>
      </c>
      <c r="G14" s="3">
        <v>940000</v>
      </c>
      <c r="H14" s="3">
        <v>0</v>
      </c>
      <c r="I14" s="3">
        <v>0</v>
      </c>
      <c r="J14" s="3">
        <v>0</v>
      </c>
      <c r="K14" s="4">
        <f t="shared" si="0"/>
        <v>43351000</v>
      </c>
    </row>
    <row r="15" spans="1:11" ht="22.5" customHeight="1">
      <c r="A15" s="18" t="s">
        <v>21</v>
      </c>
      <c r="B15" s="2">
        <v>850717000</v>
      </c>
      <c r="C15" s="3">
        <v>169566000</v>
      </c>
      <c r="D15" s="3">
        <v>530449000</v>
      </c>
      <c r="E15" s="3">
        <v>0</v>
      </c>
      <c r="F15" s="3">
        <v>820111000</v>
      </c>
      <c r="G15" s="3">
        <v>488749000</v>
      </c>
      <c r="H15" s="3">
        <v>2652443000</v>
      </c>
      <c r="I15" s="3">
        <v>0</v>
      </c>
      <c r="J15" s="3">
        <v>0</v>
      </c>
      <c r="K15" s="4">
        <f t="shared" si="0"/>
        <v>5512035000</v>
      </c>
    </row>
    <row r="16" spans="1:11" ht="22.5" customHeight="1">
      <c r="A16" s="18" t="s">
        <v>22</v>
      </c>
      <c r="B16" s="2">
        <v>6389000</v>
      </c>
      <c r="C16" s="3">
        <v>1008000</v>
      </c>
      <c r="D16" s="3">
        <v>3568000</v>
      </c>
      <c r="E16" s="3">
        <v>0</v>
      </c>
      <c r="F16" s="3">
        <v>10861000</v>
      </c>
      <c r="G16" s="3">
        <v>1879000</v>
      </c>
      <c r="H16" s="3">
        <v>0</v>
      </c>
      <c r="I16" s="3">
        <v>0</v>
      </c>
      <c r="J16" s="3">
        <v>0</v>
      </c>
      <c r="K16" s="4">
        <f t="shared" si="0"/>
        <v>23705000</v>
      </c>
    </row>
    <row r="17" spans="1:11" ht="22.5" customHeight="1">
      <c r="A17" s="18" t="s">
        <v>23</v>
      </c>
      <c r="B17" s="2">
        <v>3165186000</v>
      </c>
      <c r="C17" s="3">
        <v>656140000</v>
      </c>
      <c r="D17" s="3">
        <v>3086955000</v>
      </c>
      <c r="E17" s="3">
        <v>0</v>
      </c>
      <c r="F17" s="3">
        <v>16956068000</v>
      </c>
      <c r="G17" s="3">
        <v>13153686000</v>
      </c>
      <c r="H17" s="3">
        <v>0</v>
      </c>
      <c r="I17" s="3">
        <v>0</v>
      </c>
      <c r="J17" s="3">
        <v>0</v>
      </c>
      <c r="K17" s="4">
        <f t="shared" si="0"/>
        <v>37018035000</v>
      </c>
    </row>
    <row r="18" spans="1:11" ht="22.5" customHeight="1">
      <c r="A18" s="18" t="s">
        <v>24</v>
      </c>
      <c r="B18" s="2">
        <v>290887000</v>
      </c>
      <c r="C18" s="3">
        <v>50810000</v>
      </c>
      <c r="D18" s="3">
        <v>57187000</v>
      </c>
      <c r="E18" s="3">
        <v>0</v>
      </c>
      <c r="F18" s="3">
        <v>10891000</v>
      </c>
      <c r="G18" s="3">
        <v>8456000</v>
      </c>
      <c r="H18" s="3">
        <v>0</v>
      </c>
      <c r="I18" s="3">
        <v>0</v>
      </c>
      <c r="J18" s="3">
        <v>0</v>
      </c>
      <c r="K18" s="4">
        <f t="shared" si="0"/>
        <v>418231000</v>
      </c>
    </row>
    <row r="19" spans="1:11" ht="22.5" customHeight="1">
      <c r="A19" s="18" t="s">
        <v>25</v>
      </c>
      <c r="B19" s="2">
        <v>352963000</v>
      </c>
      <c r="C19" s="3">
        <v>51379000</v>
      </c>
      <c r="D19" s="3">
        <v>38814000</v>
      </c>
      <c r="E19" s="3">
        <v>0</v>
      </c>
      <c r="F19" s="3">
        <v>20005000</v>
      </c>
      <c r="G19" s="3">
        <v>10335000</v>
      </c>
      <c r="H19" s="3">
        <v>0</v>
      </c>
      <c r="I19" s="3">
        <v>0</v>
      </c>
      <c r="J19" s="3">
        <v>0</v>
      </c>
      <c r="K19" s="4">
        <f t="shared" si="0"/>
        <v>473496000</v>
      </c>
    </row>
    <row r="20" spans="1:11" ht="22.5" customHeight="1">
      <c r="A20" s="18" t="s">
        <v>26</v>
      </c>
      <c r="B20" s="2">
        <v>2346449000</v>
      </c>
      <c r="C20" s="3">
        <v>496735000</v>
      </c>
      <c r="D20" s="3">
        <v>470393000</v>
      </c>
      <c r="E20" s="3">
        <v>0</v>
      </c>
      <c r="F20" s="3">
        <v>124139000</v>
      </c>
      <c r="G20" s="3">
        <v>701606000</v>
      </c>
      <c r="H20" s="3">
        <v>70044000</v>
      </c>
      <c r="I20" s="3">
        <v>189615000</v>
      </c>
      <c r="J20" s="3">
        <v>0</v>
      </c>
      <c r="K20" s="4">
        <f t="shared" si="0"/>
        <v>4398981000</v>
      </c>
    </row>
    <row r="21" spans="1:11" ht="22.5" customHeight="1">
      <c r="A21" s="18" t="s">
        <v>27</v>
      </c>
      <c r="B21" s="2">
        <v>211375000</v>
      </c>
      <c r="C21" s="3">
        <v>36981000</v>
      </c>
      <c r="D21" s="3">
        <v>105638000</v>
      </c>
      <c r="E21" s="3">
        <v>0</v>
      </c>
      <c r="F21" s="3">
        <v>76458000</v>
      </c>
      <c r="G21" s="3">
        <v>172389000</v>
      </c>
      <c r="H21" s="3">
        <v>0</v>
      </c>
      <c r="I21" s="3">
        <v>0</v>
      </c>
      <c r="J21" s="3">
        <v>0</v>
      </c>
      <c r="K21" s="4">
        <f t="shared" si="0"/>
        <v>602841000</v>
      </c>
    </row>
    <row r="22" spans="1:11" ht="22.5" customHeight="1">
      <c r="A22" s="18" t="s">
        <v>28</v>
      </c>
      <c r="B22" s="2">
        <v>75785000</v>
      </c>
      <c r="C22" s="3">
        <v>13744000</v>
      </c>
      <c r="D22" s="3">
        <v>10410000</v>
      </c>
      <c r="E22" s="3">
        <v>0</v>
      </c>
      <c r="F22" s="3">
        <v>1821000</v>
      </c>
      <c r="G22" s="3">
        <v>75164000</v>
      </c>
      <c r="H22" s="3">
        <v>0</v>
      </c>
      <c r="I22" s="3">
        <v>0</v>
      </c>
      <c r="J22" s="3">
        <v>0</v>
      </c>
      <c r="K22" s="4">
        <f t="shared" si="0"/>
        <v>176924000</v>
      </c>
    </row>
    <row r="23" spans="1:11" ht="22.5" customHeight="1">
      <c r="A23" s="18" t="s">
        <v>29</v>
      </c>
      <c r="B23" s="2">
        <v>277057000</v>
      </c>
      <c r="C23" s="3">
        <v>53170000</v>
      </c>
      <c r="D23" s="3">
        <v>52730000</v>
      </c>
      <c r="E23" s="3">
        <v>0</v>
      </c>
      <c r="F23" s="3">
        <v>30578000</v>
      </c>
      <c r="G23" s="3">
        <v>373941000</v>
      </c>
      <c r="H23" s="3">
        <v>0</v>
      </c>
      <c r="I23" s="3">
        <v>0</v>
      </c>
      <c r="J23" s="3">
        <v>0</v>
      </c>
      <c r="K23" s="4">
        <f t="shared" si="0"/>
        <v>787476000</v>
      </c>
    </row>
    <row r="24" spans="1:11" ht="22.5" customHeight="1">
      <c r="A24" s="18" t="s">
        <v>30</v>
      </c>
      <c r="B24" s="2">
        <v>45427000</v>
      </c>
      <c r="C24" s="3">
        <v>6208000</v>
      </c>
      <c r="D24" s="3">
        <v>7318000</v>
      </c>
      <c r="E24" s="3">
        <v>0</v>
      </c>
      <c r="F24" s="3">
        <v>6169000</v>
      </c>
      <c r="G24" s="3">
        <v>2631000</v>
      </c>
      <c r="H24" s="3">
        <v>0</v>
      </c>
      <c r="I24" s="3">
        <v>0</v>
      </c>
      <c r="J24" s="3">
        <v>0</v>
      </c>
      <c r="K24" s="4">
        <f t="shared" si="0"/>
        <v>67753000</v>
      </c>
    </row>
    <row r="25" spans="1:11" ht="22.5" customHeight="1">
      <c r="A25" s="18" t="s">
        <v>31</v>
      </c>
      <c r="B25" s="2">
        <v>21376000</v>
      </c>
      <c r="C25" s="3">
        <v>2416000</v>
      </c>
      <c r="D25" s="3">
        <v>18257000</v>
      </c>
      <c r="E25" s="3">
        <v>0</v>
      </c>
      <c r="F25" s="3">
        <v>1295000</v>
      </c>
      <c r="G25" s="3">
        <v>1662000</v>
      </c>
      <c r="H25" s="3">
        <v>0</v>
      </c>
      <c r="I25" s="3">
        <v>0</v>
      </c>
      <c r="J25" s="3">
        <v>0</v>
      </c>
      <c r="K25" s="4">
        <f t="shared" si="0"/>
        <v>45006000</v>
      </c>
    </row>
    <row r="26" spans="1:11" ht="22.5" customHeight="1">
      <c r="A26" s="18" t="s">
        <v>32</v>
      </c>
      <c r="B26" s="2">
        <v>398960000</v>
      </c>
      <c r="C26" s="3">
        <v>78811000</v>
      </c>
      <c r="D26" s="3">
        <v>46627000</v>
      </c>
      <c r="E26" s="3">
        <v>0</v>
      </c>
      <c r="F26" s="3">
        <v>12324000</v>
      </c>
      <c r="G26" s="3">
        <v>112541000</v>
      </c>
      <c r="H26" s="3">
        <v>0</v>
      </c>
      <c r="I26" s="3">
        <v>0</v>
      </c>
      <c r="J26" s="3">
        <v>0</v>
      </c>
      <c r="K26" s="4">
        <f t="shared" si="0"/>
        <v>649263000</v>
      </c>
    </row>
    <row r="27" spans="1:11" ht="22.5" customHeight="1">
      <c r="A27" s="18" t="s">
        <v>33</v>
      </c>
      <c r="B27" s="2">
        <v>70124000</v>
      </c>
      <c r="C27" s="3">
        <v>9548000</v>
      </c>
      <c r="D27" s="3">
        <v>26708000</v>
      </c>
      <c r="E27" s="3">
        <v>0</v>
      </c>
      <c r="F27" s="3">
        <v>38394000</v>
      </c>
      <c r="G27" s="3">
        <v>9014000</v>
      </c>
      <c r="H27" s="3">
        <v>0</v>
      </c>
      <c r="I27" s="3">
        <v>0</v>
      </c>
      <c r="J27" s="3">
        <v>0</v>
      </c>
      <c r="K27" s="4">
        <f t="shared" si="0"/>
        <v>153788000</v>
      </c>
    </row>
    <row r="28" spans="1:11" ht="34.5" customHeight="1">
      <c r="A28" s="18" t="s">
        <v>34</v>
      </c>
      <c r="B28" s="2">
        <v>253676000</v>
      </c>
      <c r="C28" s="3">
        <v>32022000</v>
      </c>
      <c r="D28" s="3">
        <v>52060000</v>
      </c>
      <c r="E28" s="3">
        <v>0</v>
      </c>
      <c r="F28" s="3">
        <v>1488982000</v>
      </c>
      <c r="G28" s="3">
        <v>13901000</v>
      </c>
      <c r="H28" s="3">
        <v>0</v>
      </c>
      <c r="I28" s="3">
        <v>358883000</v>
      </c>
      <c r="J28" s="3">
        <v>0</v>
      </c>
      <c r="K28" s="4">
        <f t="shared" si="0"/>
        <v>2199524000</v>
      </c>
    </row>
    <row r="29" spans="1:11" ht="22.5" customHeight="1">
      <c r="A29" s="18" t="s">
        <v>35</v>
      </c>
      <c r="B29" s="2">
        <v>73369000</v>
      </c>
      <c r="C29" s="3">
        <v>9716000</v>
      </c>
      <c r="D29" s="3">
        <v>33549000</v>
      </c>
      <c r="E29" s="3">
        <v>0</v>
      </c>
      <c r="F29" s="3">
        <v>421694000</v>
      </c>
      <c r="G29" s="3">
        <v>3758000</v>
      </c>
      <c r="H29" s="3">
        <v>43248000</v>
      </c>
      <c r="I29" s="3">
        <v>0</v>
      </c>
      <c r="J29" s="3">
        <v>0</v>
      </c>
      <c r="K29" s="4">
        <f t="shared" si="0"/>
        <v>585334000</v>
      </c>
    </row>
    <row r="30" spans="1:11" ht="22.5" customHeight="1">
      <c r="A30" s="18" t="s">
        <v>36</v>
      </c>
      <c r="B30" s="2">
        <v>31670000</v>
      </c>
      <c r="C30" s="3">
        <v>6068000</v>
      </c>
      <c r="D30" s="3">
        <v>12020000</v>
      </c>
      <c r="E30" s="3">
        <v>0</v>
      </c>
      <c r="F30" s="3">
        <v>540000</v>
      </c>
      <c r="G30" s="3">
        <v>16210000</v>
      </c>
      <c r="H30" s="3">
        <v>33667000</v>
      </c>
      <c r="I30" s="3">
        <v>0</v>
      </c>
      <c r="J30" s="3">
        <v>0</v>
      </c>
      <c r="K30" s="4">
        <f t="shared" si="0"/>
        <v>100175000</v>
      </c>
    </row>
    <row r="31" spans="1:11" ht="22.5" customHeight="1">
      <c r="A31" s="18" t="s">
        <v>37</v>
      </c>
      <c r="B31" s="2">
        <v>33373000</v>
      </c>
      <c r="C31" s="3">
        <v>4851000</v>
      </c>
      <c r="D31" s="3">
        <v>4466000</v>
      </c>
      <c r="E31" s="3">
        <v>0</v>
      </c>
      <c r="F31" s="3">
        <v>3663000</v>
      </c>
      <c r="G31" s="3">
        <v>1035000</v>
      </c>
      <c r="H31" s="3">
        <v>0</v>
      </c>
      <c r="I31" s="3">
        <v>0</v>
      </c>
      <c r="J31" s="3">
        <v>0</v>
      </c>
      <c r="K31" s="4">
        <f t="shared" si="0"/>
        <v>47388000</v>
      </c>
    </row>
    <row r="32" spans="1:11" ht="22.5" customHeight="1">
      <c r="A32" s="18" t="s">
        <v>38</v>
      </c>
      <c r="B32" s="2">
        <v>27423000</v>
      </c>
      <c r="C32" s="3">
        <v>4177000</v>
      </c>
      <c r="D32" s="3">
        <v>7746000</v>
      </c>
      <c r="E32" s="3">
        <v>0</v>
      </c>
      <c r="F32" s="3">
        <v>1016000</v>
      </c>
      <c r="G32" s="3">
        <v>2255000</v>
      </c>
      <c r="H32" s="3">
        <v>0</v>
      </c>
      <c r="I32" s="3">
        <v>0</v>
      </c>
      <c r="J32" s="3">
        <v>0</v>
      </c>
      <c r="K32" s="4">
        <f t="shared" si="0"/>
        <v>42617000</v>
      </c>
    </row>
    <row r="33" spans="1:11" ht="22.5" customHeight="1">
      <c r="A33" s="18" t="s">
        <v>39</v>
      </c>
      <c r="B33" s="2">
        <v>87155000</v>
      </c>
      <c r="C33" s="3">
        <v>9823000</v>
      </c>
      <c r="D33" s="3">
        <v>2169072000</v>
      </c>
      <c r="E33" s="3">
        <v>0</v>
      </c>
      <c r="F33" s="3">
        <v>34000</v>
      </c>
      <c r="G33" s="3">
        <v>640348000</v>
      </c>
      <c r="H33" s="3">
        <v>0</v>
      </c>
      <c r="I33" s="3">
        <v>0</v>
      </c>
      <c r="J33" s="3">
        <v>0</v>
      </c>
      <c r="K33" s="4">
        <f t="shared" si="0"/>
        <v>2906432000</v>
      </c>
    </row>
    <row r="34" spans="1:11" ht="22.5" customHeight="1">
      <c r="A34" s="18" t="s">
        <v>40</v>
      </c>
      <c r="B34" s="2">
        <v>19491000</v>
      </c>
      <c r="C34" s="3">
        <v>4364000</v>
      </c>
      <c r="D34" s="3">
        <v>5711000</v>
      </c>
      <c r="E34" s="3">
        <v>0</v>
      </c>
      <c r="F34" s="3">
        <v>181000</v>
      </c>
      <c r="G34" s="3">
        <v>5163000</v>
      </c>
      <c r="H34" s="3">
        <v>0</v>
      </c>
      <c r="I34" s="3">
        <v>0</v>
      </c>
      <c r="J34" s="3">
        <v>0</v>
      </c>
      <c r="K34" s="4">
        <f t="shared" si="0"/>
        <v>34910000</v>
      </c>
    </row>
    <row r="35" spans="1:11" ht="22.5" customHeight="1">
      <c r="A35" s="18" t="s">
        <v>41</v>
      </c>
      <c r="B35" s="2">
        <v>39315000</v>
      </c>
      <c r="C35" s="3">
        <v>6247000</v>
      </c>
      <c r="D35" s="3">
        <v>11732000</v>
      </c>
      <c r="E35" s="3">
        <v>0</v>
      </c>
      <c r="F35" s="3">
        <v>358653000</v>
      </c>
      <c r="G35" s="3">
        <v>4159000</v>
      </c>
      <c r="H35" s="3">
        <v>0</v>
      </c>
      <c r="I35" s="3">
        <v>0</v>
      </c>
      <c r="J35" s="3">
        <v>0</v>
      </c>
      <c r="K35" s="4">
        <f t="shared" si="0"/>
        <v>420106000</v>
      </c>
    </row>
    <row r="36" spans="1:11" ht="22.5" customHeight="1">
      <c r="A36" s="18" t="s">
        <v>42</v>
      </c>
      <c r="B36" s="2">
        <v>38545000</v>
      </c>
      <c r="C36" s="3">
        <v>6859000</v>
      </c>
      <c r="D36" s="3">
        <v>4181000</v>
      </c>
      <c r="E36" s="3">
        <v>0</v>
      </c>
      <c r="F36" s="3">
        <v>1005000</v>
      </c>
      <c r="G36" s="3">
        <v>7516000</v>
      </c>
      <c r="H36" s="3">
        <v>0</v>
      </c>
      <c r="I36" s="3">
        <v>0</v>
      </c>
      <c r="J36" s="3">
        <v>0</v>
      </c>
      <c r="K36" s="4">
        <f t="shared" si="0"/>
        <v>58106000</v>
      </c>
    </row>
    <row r="37" spans="1:11" ht="22.5" customHeight="1">
      <c r="A37" s="18" t="s">
        <v>43</v>
      </c>
      <c r="B37" s="2">
        <v>5169000</v>
      </c>
      <c r="C37" s="3">
        <v>828000</v>
      </c>
      <c r="D37" s="3">
        <v>4217000</v>
      </c>
      <c r="E37" s="3">
        <v>0</v>
      </c>
      <c r="F37" s="3">
        <v>213000</v>
      </c>
      <c r="G37" s="3">
        <v>2677000</v>
      </c>
      <c r="H37" s="3">
        <v>89338000</v>
      </c>
      <c r="I37" s="3">
        <v>0</v>
      </c>
      <c r="J37" s="3">
        <v>0</v>
      </c>
      <c r="K37" s="4">
        <f t="shared" si="0"/>
        <v>102442000</v>
      </c>
    </row>
    <row r="38" spans="1:11" ht="22.5" customHeight="1">
      <c r="A38" s="18" t="s">
        <v>44</v>
      </c>
      <c r="B38" s="2">
        <v>5895000</v>
      </c>
      <c r="C38" s="3">
        <v>1073000</v>
      </c>
      <c r="D38" s="3">
        <v>3831000</v>
      </c>
      <c r="E38" s="3">
        <v>0</v>
      </c>
      <c r="F38" s="3">
        <v>213000</v>
      </c>
      <c r="G38" s="3">
        <v>6478000</v>
      </c>
      <c r="H38" s="3">
        <v>119864000</v>
      </c>
      <c r="I38" s="3">
        <v>0</v>
      </c>
      <c r="J38" s="3">
        <v>0</v>
      </c>
      <c r="K38" s="4">
        <f t="shared" si="0"/>
        <v>137354000</v>
      </c>
    </row>
    <row r="39" spans="1:11" ht="22.5" customHeight="1">
      <c r="A39" s="18" t="s">
        <v>45</v>
      </c>
      <c r="B39" s="2">
        <v>4532000</v>
      </c>
      <c r="C39" s="3">
        <v>781000</v>
      </c>
      <c r="D39" s="3">
        <v>2955000</v>
      </c>
      <c r="E39" s="3">
        <v>0</v>
      </c>
      <c r="F39" s="3">
        <v>239000</v>
      </c>
      <c r="G39" s="3">
        <v>1776000</v>
      </c>
      <c r="H39" s="3">
        <v>91037000</v>
      </c>
      <c r="I39" s="3">
        <v>0</v>
      </c>
      <c r="J39" s="3">
        <v>0</v>
      </c>
      <c r="K39" s="4">
        <f t="shared" si="0"/>
        <v>101320000</v>
      </c>
    </row>
    <row r="40" spans="1:11" ht="22.5" customHeight="1">
      <c r="A40" s="18" t="s">
        <v>46</v>
      </c>
      <c r="B40" s="2">
        <v>2639486000</v>
      </c>
      <c r="C40" s="3">
        <v>479229000</v>
      </c>
      <c r="D40" s="3">
        <v>469748000</v>
      </c>
      <c r="E40" s="3">
        <v>0</v>
      </c>
      <c r="F40" s="3">
        <v>58709000</v>
      </c>
      <c r="G40" s="3">
        <v>14731513000</v>
      </c>
      <c r="H40" s="3">
        <v>233559000</v>
      </c>
      <c r="I40" s="3">
        <v>0</v>
      </c>
      <c r="J40" s="3">
        <v>0</v>
      </c>
      <c r="K40" s="4">
        <f t="shared" si="0"/>
        <v>18612244000</v>
      </c>
    </row>
    <row r="41" spans="1:11" ht="22.5" customHeight="1">
      <c r="A41" s="18" t="s">
        <v>47</v>
      </c>
      <c r="B41" s="2">
        <v>2219000</v>
      </c>
      <c r="C41" s="3">
        <v>474000</v>
      </c>
      <c r="D41" s="3">
        <v>1216000</v>
      </c>
      <c r="E41" s="3">
        <v>0</v>
      </c>
      <c r="F41" s="3">
        <v>0</v>
      </c>
      <c r="G41" s="3">
        <v>564000</v>
      </c>
      <c r="H41" s="3">
        <v>0</v>
      </c>
      <c r="I41" s="3">
        <v>0</v>
      </c>
      <c r="J41" s="3">
        <v>0</v>
      </c>
      <c r="K41" s="4">
        <f t="shared" si="0"/>
        <v>4473000</v>
      </c>
    </row>
    <row r="42" spans="1:11" ht="22.5" customHeight="1">
      <c r="A42" s="18" t="s">
        <v>48</v>
      </c>
      <c r="B42" s="2">
        <v>103995000</v>
      </c>
      <c r="C42" s="3">
        <v>17242000</v>
      </c>
      <c r="D42" s="3">
        <v>64582000</v>
      </c>
      <c r="E42" s="3">
        <v>0</v>
      </c>
      <c r="F42" s="3">
        <v>3736000</v>
      </c>
      <c r="G42" s="3">
        <v>10260000</v>
      </c>
      <c r="H42" s="3">
        <v>0</v>
      </c>
      <c r="I42" s="3">
        <v>0</v>
      </c>
      <c r="J42" s="3">
        <v>0</v>
      </c>
      <c r="K42" s="4">
        <f t="shared" si="0"/>
        <v>199815000</v>
      </c>
    </row>
    <row r="43" spans="1:11" ht="22.5" customHeight="1">
      <c r="A43" s="18" t="s">
        <v>49</v>
      </c>
      <c r="B43" s="2">
        <v>12368000</v>
      </c>
      <c r="C43" s="3">
        <v>1740000</v>
      </c>
      <c r="D43" s="3">
        <v>5141000</v>
      </c>
      <c r="E43" s="3">
        <v>0</v>
      </c>
      <c r="F43" s="3">
        <v>451000</v>
      </c>
      <c r="G43" s="3">
        <v>3614000</v>
      </c>
      <c r="H43" s="3">
        <v>0</v>
      </c>
      <c r="I43" s="3">
        <v>0</v>
      </c>
      <c r="J43" s="3">
        <v>0</v>
      </c>
      <c r="K43" s="4">
        <f t="shared" si="0"/>
        <v>23314000</v>
      </c>
    </row>
    <row r="44" spans="1:11" ht="22.5" customHeight="1">
      <c r="A44" s="18" t="s">
        <v>50</v>
      </c>
      <c r="B44" s="2">
        <v>21062000</v>
      </c>
      <c r="C44" s="3">
        <v>3974000</v>
      </c>
      <c r="D44" s="3">
        <v>24573000</v>
      </c>
      <c r="E44" s="3">
        <v>0</v>
      </c>
      <c r="F44" s="3">
        <v>960000</v>
      </c>
      <c r="G44" s="3">
        <v>26628000</v>
      </c>
      <c r="H44" s="3">
        <v>106260000</v>
      </c>
      <c r="I44" s="3">
        <v>0</v>
      </c>
      <c r="J44" s="3">
        <v>0</v>
      </c>
      <c r="K44" s="4">
        <f t="shared" si="0"/>
        <v>183457000</v>
      </c>
    </row>
    <row r="45" spans="1:11" ht="22.5" customHeight="1">
      <c r="A45" s="18" t="s">
        <v>51</v>
      </c>
      <c r="B45" s="2">
        <v>3034000</v>
      </c>
      <c r="C45" s="3">
        <v>499000</v>
      </c>
      <c r="D45" s="3">
        <v>2163000</v>
      </c>
      <c r="E45" s="3">
        <v>0</v>
      </c>
      <c r="F45" s="3">
        <v>42000</v>
      </c>
      <c r="G45" s="3">
        <v>1033000</v>
      </c>
      <c r="H45" s="3">
        <v>0</v>
      </c>
      <c r="I45" s="3">
        <v>0</v>
      </c>
      <c r="J45" s="3">
        <v>0</v>
      </c>
      <c r="K45" s="4">
        <f t="shared" si="0"/>
        <v>6771000</v>
      </c>
    </row>
    <row r="46" spans="1:11" ht="22.5" customHeight="1">
      <c r="A46" s="18" t="s">
        <v>52</v>
      </c>
      <c r="B46" s="2">
        <v>62773000</v>
      </c>
      <c r="C46" s="3">
        <v>11118000</v>
      </c>
      <c r="D46" s="3">
        <v>23107000</v>
      </c>
      <c r="E46" s="3">
        <v>0</v>
      </c>
      <c r="F46" s="3">
        <v>318763000</v>
      </c>
      <c r="G46" s="3">
        <v>12214000</v>
      </c>
      <c r="H46" s="3">
        <v>0</v>
      </c>
      <c r="I46" s="3">
        <v>1064000</v>
      </c>
      <c r="J46" s="3">
        <v>0</v>
      </c>
      <c r="K46" s="4">
        <f t="shared" si="0"/>
        <v>429039000</v>
      </c>
    </row>
    <row r="47" spans="1:11" ht="22.5" customHeight="1">
      <c r="A47" s="18" t="s">
        <v>53</v>
      </c>
      <c r="B47" s="2">
        <v>12077000</v>
      </c>
      <c r="C47" s="3">
        <v>2306000</v>
      </c>
      <c r="D47" s="3">
        <v>11702000</v>
      </c>
      <c r="E47" s="3">
        <v>0</v>
      </c>
      <c r="F47" s="3">
        <v>9941000</v>
      </c>
      <c r="G47" s="3">
        <v>3758000</v>
      </c>
      <c r="H47" s="3">
        <v>0</v>
      </c>
      <c r="I47" s="3">
        <v>0</v>
      </c>
      <c r="J47" s="3">
        <v>0</v>
      </c>
      <c r="K47" s="4">
        <f t="shared" si="0"/>
        <v>39784000</v>
      </c>
    </row>
    <row r="48" spans="1:11" ht="22.5" customHeight="1">
      <c r="A48" s="18" t="s">
        <v>54</v>
      </c>
      <c r="B48" s="2">
        <v>4984000</v>
      </c>
      <c r="C48" s="3">
        <v>961000</v>
      </c>
      <c r="D48" s="3">
        <v>9361000</v>
      </c>
      <c r="E48" s="3">
        <v>0</v>
      </c>
      <c r="F48" s="3">
        <v>0</v>
      </c>
      <c r="G48" s="3">
        <v>1033000</v>
      </c>
      <c r="H48" s="3">
        <v>0</v>
      </c>
      <c r="I48" s="3">
        <v>0</v>
      </c>
      <c r="J48" s="3">
        <v>0</v>
      </c>
      <c r="K48" s="4">
        <f t="shared" si="0"/>
        <v>16339000</v>
      </c>
    </row>
    <row r="49" spans="1:11" ht="22.5" customHeight="1">
      <c r="A49" s="18" t="s">
        <v>55</v>
      </c>
      <c r="B49" s="2">
        <v>9080000</v>
      </c>
      <c r="C49" s="3">
        <v>1373000</v>
      </c>
      <c r="D49" s="3">
        <v>12659000</v>
      </c>
      <c r="E49" s="3">
        <v>0</v>
      </c>
      <c r="F49" s="3">
        <v>1015000</v>
      </c>
      <c r="G49" s="3">
        <v>2065000</v>
      </c>
      <c r="H49" s="3">
        <v>0</v>
      </c>
      <c r="I49" s="3">
        <v>0</v>
      </c>
      <c r="J49" s="3">
        <v>0</v>
      </c>
      <c r="K49" s="4">
        <f t="shared" si="0"/>
        <v>26192000</v>
      </c>
    </row>
    <row r="50" spans="1:11" ht="22.5" customHeight="1" thickBot="1">
      <c r="A50" s="19" t="s">
        <v>56</v>
      </c>
      <c r="B50" s="10">
        <v>100652000</v>
      </c>
      <c r="C50" s="11">
        <v>15797000</v>
      </c>
      <c r="D50" s="11">
        <v>25669000</v>
      </c>
      <c r="E50" s="11">
        <v>0</v>
      </c>
      <c r="F50" s="11">
        <v>85066000</v>
      </c>
      <c r="G50" s="11">
        <v>56893000</v>
      </c>
      <c r="H50" s="11">
        <v>7651000</v>
      </c>
      <c r="I50" s="11">
        <v>0</v>
      </c>
      <c r="J50" s="11">
        <v>0</v>
      </c>
      <c r="K50" s="12">
        <f t="shared" si="0"/>
        <v>291728000</v>
      </c>
    </row>
    <row r="51" ht="15" thickBot="1"/>
    <row r="52" spans="1:11" ht="24.75" customHeight="1">
      <c r="A52" s="22" t="s">
        <v>10</v>
      </c>
      <c r="B52" s="23">
        <v>12261895000</v>
      </c>
      <c r="C52" s="24">
        <v>2282574000</v>
      </c>
      <c r="D52" s="24">
        <v>7722502000</v>
      </c>
      <c r="E52" s="24">
        <v>0</v>
      </c>
      <c r="F52" s="24">
        <v>20881456000</v>
      </c>
      <c r="G52" s="24">
        <v>30675461000</v>
      </c>
      <c r="H52" s="24">
        <v>3447111000</v>
      </c>
      <c r="I52" s="24">
        <v>549562000</v>
      </c>
      <c r="J52" s="24">
        <v>0</v>
      </c>
      <c r="K52" s="9">
        <f>SUM(B52:J52)</f>
        <v>77820561000</v>
      </c>
    </row>
    <row r="53" spans="1:11" ht="24.75" customHeight="1">
      <c r="A53" s="25" t="s">
        <v>57</v>
      </c>
      <c r="B53" s="30">
        <v>31866996000</v>
      </c>
      <c r="C53" s="26">
        <v>5085686000</v>
      </c>
      <c r="D53" s="26">
        <v>3421276000</v>
      </c>
      <c r="E53" s="26">
        <v>0</v>
      </c>
      <c r="F53" s="26">
        <v>1714550000</v>
      </c>
      <c r="G53" s="26">
        <v>5792503000</v>
      </c>
      <c r="H53" s="26">
        <v>0</v>
      </c>
      <c r="I53" s="26">
        <v>0</v>
      </c>
      <c r="J53" s="26">
        <v>0</v>
      </c>
      <c r="K53" s="4">
        <f>SUM(B53:J53)</f>
        <v>47881011000</v>
      </c>
    </row>
    <row r="54" spans="1:11" ht="24.75" customHeight="1" thickBot="1">
      <c r="A54" s="27" t="s">
        <v>58</v>
      </c>
      <c r="B54" s="28">
        <f aca="true" t="shared" si="1" ref="B54:J54">B53+B52</f>
        <v>44128891000</v>
      </c>
      <c r="C54" s="29">
        <f t="shared" si="1"/>
        <v>7368260000</v>
      </c>
      <c r="D54" s="29">
        <f t="shared" si="1"/>
        <v>11143778000</v>
      </c>
      <c r="E54" s="29">
        <f t="shared" si="1"/>
        <v>0</v>
      </c>
      <c r="F54" s="29">
        <f t="shared" si="1"/>
        <v>22596006000</v>
      </c>
      <c r="G54" s="29">
        <f t="shared" si="1"/>
        <v>36467964000</v>
      </c>
      <c r="H54" s="29">
        <f t="shared" si="1"/>
        <v>3447111000</v>
      </c>
      <c r="I54" s="29">
        <f t="shared" si="1"/>
        <v>549562000</v>
      </c>
      <c r="J54" s="29">
        <f t="shared" si="1"/>
        <v>0</v>
      </c>
      <c r="K54" s="12">
        <f>SUM(B54:J54)</f>
        <v>125701572000</v>
      </c>
    </row>
    <row r="55" spans="1:11" ht="14.25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3">
    <mergeCell ref="A2:K2"/>
    <mergeCell ref="A3:K3"/>
    <mergeCell ref="A4:K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55" zoomScaleNormal="55" workbookViewId="0" topLeftCell="A1">
      <selection activeCell="A1" sqref="A1"/>
    </sheetView>
  </sheetViews>
  <sheetFormatPr defaultColWidth="9.140625" defaultRowHeight="15"/>
  <cols>
    <col min="1" max="1" width="75.7109375" style="0" customWidth="1"/>
    <col min="2" max="10" width="22.140625" style="0" customWidth="1"/>
    <col min="11" max="11" width="25.28125" style="0" customWidth="1"/>
    <col min="12" max="14" width="19.28125" style="0" customWidth="1"/>
  </cols>
  <sheetData>
    <row r="1" spans="1:11" ht="14.25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31" t="s">
        <v>59</v>
      </c>
      <c r="B2" s="31" t="s">
        <v>0</v>
      </c>
      <c r="C2" s="31" t="s">
        <v>0</v>
      </c>
      <c r="D2" s="31" t="s">
        <v>0</v>
      </c>
      <c r="E2" s="31" t="s">
        <v>0</v>
      </c>
      <c r="F2" s="31" t="s">
        <v>0</v>
      </c>
      <c r="G2" s="31" t="s">
        <v>0</v>
      </c>
      <c r="H2" s="31" t="s">
        <v>0</v>
      </c>
      <c r="I2" s="31" t="s">
        <v>0</v>
      </c>
      <c r="J2" s="31" t="s">
        <v>0</v>
      </c>
      <c r="K2" s="31" t="s">
        <v>0</v>
      </c>
    </row>
    <row r="3" spans="1:11" ht="24.75" customHeight="1">
      <c r="A3" s="31" t="s">
        <v>61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</row>
    <row r="4" spans="1:11" ht="24.75" customHeight="1">
      <c r="A4" s="32" t="s">
        <v>1</v>
      </c>
      <c r="B4" s="32" t="s">
        <v>0</v>
      </c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</row>
    <row r="6" spans="1:11" ht="15" thickBot="1">
      <c r="A6" s="20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63</v>
      </c>
    </row>
    <row r="7" spans="1:11" ht="45" customHeight="1" thickBot="1">
      <c r="A7" s="21" t="s">
        <v>2</v>
      </c>
      <c r="B7" s="13" t="s">
        <v>6</v>
      </c>
      <c r="C7" s="14" t="s">
        <v>7</v>
      </c>
      <c r="D7" s="14" t="s">
        <v>8</v>
      </c>
      <c r="E7" s="14" t="s">
        <v>3</v>
      </c>
      <c r="F7" s="14" t="s">
        <v>13</v>
      </c>
      <c r="G7" s="14" t="s">
        <v>11</v>
      </c>
      <c r="H7" s="14" t="s">
        <v>12</v>
      </c>
      <c r="I7" s="14" t="s">
        <v>4</v>
      </c>
      <c r="J7" s="14" t="s">
        <v>5</v>
      </c>
      <c r="K7" s="15" t="s">
        <v>9</v>
      </c>
    </row>
    <row r="8" spans="1:11" ht="22.5" customHeight="1">
      <c r="A8" s="17" t="s">
        <v>14</v>
      </c>
      <c r="B8" s="7">
        <v>427835000</v>
      </c>
      <c r="C8" s="8">
        <v>13993000</v>
      </c>
      <c r="D8" s="8">
        <v>285148000</v>
      </c>
      <c r="E8" s="8">
        <v>0</v>
      </c>
      <c r="F8" s="8">
        <v>1393000</v>
      </c>
      <c r="G8" s="8">
        <v>2072000</v>
      </c>
      <c r="H8" s="8">
        <v>0</v>
      </c>
      <c r="I8" s="8">
        <v>0</v>
      </c>
      <c r="J8" s="8">
        <v>0</v>
      </c>
      <c r="K8" s="9">
        <f aca="true" t="shared" si="0" ref="K8:K50">SUM(B8:J8)</f>
        <v>730441000</v>
      </c>
    </row>
    <row r="9" spans="1:11" ht="22.5" customHeight="1">
      <c r="A9" s="18" t="s">
        <v>15</v>
      </c>
      <c r="B9" s="2">
        <v>103233000</v>
      </c>
      <c r="C9" s="3">
        <v>12573000</v>
      </c>
      <c r="D9" s="3">
        <v>15350000</v>
      </c>
      <c r="E9" s="3">
        <v>0</v>
      </c>
      <c r="F9" s="3">
        <v>3243000</v>
      </c>
      <c r="G9" s="3">
        <v>2284000</v>
      </c>
      <c r="H9" s="3">
        <v>0</v>
      </c>
      <c r="I9" s="3">
        <v>0</v>
      </c>
      <c r="J9" s="3">
        <v>0</v>
      </c>
      <c r="K9" s="4">
        <f t="shared" si="0"/>
        <v>136683000</v>
      </c>
    </row>
    <row r="10" spans="1:11" ht="22.5" customHeight="1">
      <c r="A10" s="18" t="s">
        <v>16</v>
      </c>
      <c r="B10" s="2">
        <v>12189000</v>
      </c>
      <c r="C10" s="3">
        <v>2184000</v>
      </c>
      <c r="D10" s="3">
        <v>4848000</v>
      </c>
      <c r="E10" s="3">
        <v>0</v>
      </c>
      <c r="F10" s="3">
        <v>1145000</v>
      </c>
      <c r="G10" s="3">
        <v>1150000</v>
      </c>
      <c r="H10" s="3">
        <v>0</v>
      </c>
      <c r="I10" s="3">
        <v>0</v>
      </c>
      <c r="J10" s="3">
        <v>0</v>
      </c>
      <c r="K10" s="4">
        <f t="shared" si="0"/>
        <v>21516000</v>
      </c>
    </row>
    <row r="11" spans="1:11" ht="22.5" customHeight="1">
      <c r="A11" s="18" t="s">
        <v>17</v>
      </c>
      <c r="B11" s="2">
        <v>5221000</v>
      </c>
      <c r="C11" s="3">
        <v>748000</v>
      </c>
      <c r="D11" s="3">
        <v>2477000</v>
      </c>
      <c r="E11" s="3">
        <v>0</v>
      </c>
      <c r="F11" s="3">
        <v>501000</v>
      </c>
      <c r="G11" s="3">
        <v>0</v>
      </c>
      <c r="H11" s="3">
        <v>0</v>
      </c>
      <c r="I11" s="3">
        <v>0</v>
      </c>
      <c r="J11" s="3">
        <v>0</v>
      </c>
      <c r="K11" s="4">
        <f t="shared" si="0"/>
        <v>8947000</v>
      </c>
    </row>
    <row r="12" spans="1:11" ht="22.5" customHeight="1">
      <c r="A12" s="18" t="s">
        <v>18</v>
      </c>
      <c r="B12" s="2">
        <v>4978000</v>
      </c>
      <c r="C12" s="3">
        <v>714000</v>
      </c>
      <c r="D12" s="3">
        <v>2436000</v>
      </c>
      <c r="E12" s="3">
        <v>0</v>
      </c>
      <c r="F12" s="3">
        <v>682000</v>
      </c>
      <c r="G12" s="3">
        <v>2300000</v>
      </c>
      <c r="H12" s="3">
        <v>0</v>
      </c>
      <c r="I12" s="3">
        <v>0</v>
      </c>
      <c r="J12" s="3">
        <v>0</v>
      </c>
      <c r="K12" s="4">
        <f t="shared" si="0"/>
        <v>11110000</v>
      </c>
    </row>
    <row r="13" spans="1:11" ht="22.5" customHeight="1">
      <c r="A13" s="18" t="s">
        <v>19</v>
      </c>
      <c r="B13" s="2">
        <v>10026000</v>
      </c>
      <c r="C13" s="3">
        <v>1578000</v>
      </c>
      <c r="D13" s="3">
        <v>8836000</v>
      </c>
      <c r="E13" s="3">
        <v>0</v>
      </c>
      <c r="F13" s="3">
        <v>4808000</v>
      </c>
      <c r="G13" s="3">
        <v>1516000</v>
      </c>
      <c r="H13" s="3">
        <v>0</v>
      </c>
      <c r="I13" s="3">
        <v>0</v>
      </c>
      <c r="J13" s="3">
        <v>0</v>
      </c>
      <c r="K13" s="4">
        <f t="shared" si="0"/>
        <v>26764000</v>
      </c>
    </row>
    <row r="14" spans="1:11" ht="22.5" customHeight="1">
      <c r="A14" s="18" t="s">
        <v>20</v>
      </c>
      <c r="B14" s="2">
        <v>28652000</v>
      </c>
      <c r="C14" s="3">
        <v>4835000</v>
      </c>
      <c r="D14" s="3">
        <v>5035000</v>
      </c>
      <c r="E14" s="3">
        <v>0</v>
      </c>
      <c r="F14" s="3">
        <v>6475000</v>
      </c>
      <c r="G14" s="3">
        <v>1150000</v>
      </c>
      <c r="H14" s="3">
        <v>0</v>
      </c>
      <c r="I14" s="3">
        <v>0</v>
      </c>
      <c r="J14" s="3">
        <v>0</v>
      </c>
      <c r="K14" s="4">
        <f t="shared" si="0"/>
        <v>46147000</v>
      </c>
    </row>
    <row r="15" spans="1:11" ht="22.5" customHeight="1">
      <c r="A15" s="18" t="s">
        <v>21</v>
      </c>
      <c r="B15" s="2">
        <v>899611000</v>
      </c>
      <c r="C15" s="3">
        <v>179282000</v>
      </c>
      <c r="D15" s="3">
        <v>561902000</v>
      </c>
      <c r="E15" s="3">
        <v>0</v>
      </c>
      <c r="F15" s="3">
        <v>846852000</v>
      </c>
      <c r="G15" s="3">
        <v>598181000</v>
      </c>
      <c r="H15" s="3">
        <v>2809105000</v>
      </c>
      <c r="I15" s="3">
        <v>0</v>
      </c>
      <c r="J15" s="3">
        <v>0</v>
      </c>
      <c r="K15" s="4">
        <f t="shared" si="0"/>
        <v>5894933000</v>
      </c>
    </row>
    <row r="16" spans="1:11" ht="22.5" customHeight="1">
      <c r="A16" s="18" t="s">
        <v>22</v>
      </c>
      <c r="B16" s="2">
        <v>6765000</v>
      </c>
      <c r="C16" s="3">
        <v>1066000</v>
      </c>
      <c r="D16" s="3">
        <v>3780000</v>
      </c>
      <c r="E16" s="3">
        <v>0</v>
      </c>
      <c r="F16" s="3">
        <v>11502000</v>
      </c>
      <c r="G16" s="3">
        <v>2300000</v>
      </c>
      <c r="H16" s="3">
        <v>0</v>
      </c>
      <c r="I16" s="3">
        <v>0</v>
      </c>
      <c r="J16" s="3">
        <v>0</v>
      </c>
      <c r="K16" s="4">
        <f t="shared" si="0"/>
        <v>25413000</v>
      </c>
    </row>
    <row r="17" spans="1:11" ht="22.5" customHeight="1">
      <c r="A17" s="18" t="s">
        <v>23</v>
      </c>
      <c r="B17" s="2">
        <v>3348845000</v>
      </c>
      <c r="C17" s="3">
        <v>694257000</v>
      </c>
      <c r="D17" s="3">
        <v>3269997000</v>
      </c>
      <c r="E17" s="3">
        <v>0</v>
      </c>
      <c r="F17" s="3">
        <v>17453319000</v>
      </c>
      <c r="G17" s="3">
        <v>16098822000</v>
      </c>
      <c r="H17" s="3">
        <v>0</v>
      </c>
      <c r="I17" s="3">
        <v>0</v>
      </c>
      <c r="J17" s="3">
        <v>0</v>
      </c>
      <c r="K17" s="4">
        <f t="shared" si="0"/>
        <v>40865240000</v>
      </c>
    </row>
    <row r="18" spans="1:11" ht="22.5" customHeight="1">
      <c r="A18" s="18" t="s">
        <v>24</v>
      </c>
      <c r="B18" s="2">
        <v>308676000</v>
      </c>
      <c r="C18" s="3">
        <v>53911000</v>
      </c>
      <c r="D18" s="3">
        <v>60578000</v>
      </c>
      <c r="E18" s="3">
        <v>0</v>
      </c>
      <c r="F18" s="3">
        <v>11533000</v>
      </c>
      <c r="G18" s="3">
        <v>10349000</v>
      </c>
      <c r="H18" s="3">
        <v>0</v>
      </c>
      <c r="I18" s="3">
        <v>0</v>
      </c>
      <c r="J18" s="3">
        <v>0</v>
      </c>
      <c r="K18" s="4">
        <f t="shared" si="0"/>
        <v>445047000</v>
      </c>
    </row>
    <row r="19" spans="1:11" ht="22.5" customHeight="1">
      <c r="A19" s="18" t="s">
        <v>25</v>
      </c>
      <c r="B19" s="2">
        <v>374700000</v>
      </c>
      <c r="C19" s="3">
        <v>54539000</v>
      </c>
      <c r="D19" s="3">
        <v>41115000</v>
      </c>
      <c r="E19" s="3">
        <v>0</v>
      </c>
      <c r="F19" s="3">
        <v>21188000</v>
      </c>
      <c r="G19" s="3">
        <v>12649000</v>
      </c>
      <c r="H19" s="3">
        <v>0</v>
      </c>
      <c r="I19" s="3">
        <v>0</v>
      </c>
      <c r="J19" s="3">
        <v>0</v>
      </c>
      <c r="K19" s="4">
        <f t="shared" si="0"/>
        <v>504191000</v>
      </c>
    </row>
    <row r="20" spans="1:11" ht="22.5" customHeight="1">
      <c r="A20" s="18" t="s">
        <v>26</v>
      </c>
      <c r="B20" s="2">
        <v>2485219000</v>
      </c>
      <c r="C20" s="3">
        <v>526252000</v>
      </c>
      <c r="D20" s="3">
        <v>490785000</v>
      </c>
      <c r="E20" s="3">
        <v>0</v>
      </c>
      <c r="F20" s="3">
        <v>131479000</v>
      </c>
      <c r="G20" s="3">
        <v>858697000</v>
      </c>
      <c r="H20" s="3">
        <v>74197000</v>
      </c>
      <c r="I20" s="3">
        <v>200858000</v>
      </c>
      <c r="J20" s="3">
        <v>0</v>
      </c>
      <c r="K20" s="4">
        <f t="shared" si="0"/>
        <v>4767487000</v>
      </c>
    </row>
    <row r="21" spans="1:11" ht="22.5" customHeight="1">
      <c r="A21" s="18" t="s">
        <v>27</v>
      </c>
      <c r="B21" s="2">
        <v>224214000</v>
      </c>
      <c r="C21" s="3">
        <v>39218000</v>
      </c>
      <c r="D21" s="3">
        <v>111902000</v>
      </c>
      <c r="E21" s="3">
        <v>0</v>
      </c>
      <c r="F21" s="3">
        <v>80992000</v>
      </c>
      <c r="G21" s="3">
        <v>210987000</v>
      </c>
      <c r="H21" s="3">
        <v>0</v>
      </c>
      <c r="I21" s="3">
        <v>0</v>
      </c>
      <c r="J21" s="3">
        <v>0</v>
      </c>
      <c r="K21" s="4">
        <f t="shared" si="0"/>
        <v>667313000</v>
      </c>
    </row>
    <row r="22" spans="1:11" ht="22.5" customHeight="1">
      <c r="A22" s="18" t="s">
        <v>28</v>
      </c>
      <c r="B22" s="2">
        <v>80438000</v>
      </c>
      <c r="C22" s="3">
        <v>14586000</v>
      </c>
      <c r="D22" s="3">
        <v>11027000</v>
      </c>
      <c r="E22" s="3">
        <v>0</v>
      </c>
      <c r="F22" s="3">
        <v>1929000</v>
      </c>
      <c r="G22" s="3">
        <v>91993000</v>
      </c>
      <c r="H22" s="3">
        <v>0</v>
      </c>
      <c r="I22" s="3">
        <v>0</v>
      </c>
      <c r="J22" s="3">
        <v>0</v>
      </c>
      <c r="K22" s="4">
        <f t="shared" si="0"/>
        <v>199973000</v>
      </c>
    </row>
    <row r="23" spans="1:11" ht="22.5" customHeight="1">
      <c r="A23" s="18" t="s">
        <v>29</v>
      </c>
      <c r="B23" s="2">
        <v>293861000</v>
      </c>
      <c r="C23" s="3">
        <v>56387000</v>
      </c>
      <c r="D23" s="3">
        <v>55857000</v>
      </c>
      <c r="E23" s="3">
        <v>0</v>
      </c>
      <c r="F23" s="3">
        <v>32391000</v>
      </c>
      <c r="G23" s="3">
        <v>457667000</v>
      </c>
      <c r="H23" s="3">
        <v>0</v>
      </c>
      <c r="I23" s="3">
        <v>0</v>
      </c>
      <c r="J23" s="3">
        <v>0</v>
      </c>
      <c r="K23" s="4">
        <f t="shared" si="0"/>
        <v>896163000</v>
      </c>
    </row>
    <row r="24" spans="1:11" ht="22.5" customHeight="1">
      <c r="A24" s="18" t="s">
        <v>30</v>
      </c>
      <c r="B24" s="2">
        <v>48225000</v>
      </c>
      <c r="C24" s="3">
        <v>6590000</v>
      </c>
      <c r="D24" s="3">
        <v>7752000</v>
      </c>
      <c r="E24" s="3">
        <v>0</v>
      </c>
      <c r="F24" s="3">
        <v>6322000</v>
      </c>
      <c r="G24" s="3">
        <v>3220000</v>
      </c>
      <c r="H24" s="3">
        <v>0</v>
      </c>
      <c r="I24" s="3">
        <v>0</v>
      </c>
      <c r="J24" s="3">
        <v>0</v>
      </c>
      <c r="K24" s="4">
        <f t="shared" si="0"/>
        <v>72109000</v>
      </c>
    </row>
    <row r="25" spans="1:11" ht="22.5" customHeight="1">
      <c r="A25" s="18" t="s">
        <v>31</v>
      </c>
      <c r="B25" s="2">
        <v>22686000</v>
      </c>
      <c r="C25" s="3">
        <v>2563000</v>
      </c>
      <c r="D25" s="3">
        <v>19340000</v>
      </c>
      <c r="E25" s="3">
        <v>0</v>
      </c>
      <c r="F25" s="3">
        <v>1357000</v>
      </c>
      <c r="G25" s="3">
        <v>2034000</v>
      </c>
      <c r="H25" s="3">
        <v>0</v>
      </c>
      <c r="I25" s="3">
        <v>0</v>
      </c>
      <c r="J25" s="3">
        <v>0</v>
      </c>
      <c r="K25" s="4">
        <f t="shared" si="0"/>
        <v>47980000</v>
      </c>
    </row>
    <row r="26" spans="1:11" ht="22.5" customHeight="1">
      <c r="A26" s="18" t="s">
        <v>32</v>
      </c>
      <c r="B26" s="2">
        <v>423502000</v>
      </c>
      <c r="C26" s="3">
        <v>83653000</v>
      </c>
      <c r="D26" s="3">
        <v>49392000</v>
      </c>
      <c r="E26" s="3">
        <v>0</v>
      </c>
      <c r="F26" s="3">
        <v>12567000</v>
      </c>
      <c r="G26" s="3">
        <v>137739000</v>
      </c>
      <c r="H26" s="3">
        <v>0</v>
      </c>
      <c r="I26" s="3">
        <v>0</v>
      </c>
      <c r="J26" s="3">
        <v>0</v>
      </c>
      <c r="K26" s="4">
        <f t="shared" si="0"/>
        <v>706853000</v>
      </c>
    </row>
    <row r="27" spans="1:11" ht="22.5" customHeight="1">
      <c r="A27" s="18" t="s">
        <v>33</v>
      </c>
      <c r="B27" s="2">
        <v>74438000</v>
      </c>
      <c r="C27" s="3">
        <v>10133000</v>
      </c>
      <c r="D27" s="3">
        <v>28292000</v>
      </c>
      <c r="E27" s="3">
        <v>0</v>
      </c>
      <c r="F27" s="3">
        <v>39290000</v>
      </c>
      <c r="G27" s="3">
        <v>11032000</v>
      </c>
      <c r="H27" s="3">
        <v>0</v>
      </c>
      <c r="I27" s="3">
        <v>0</v>
      </c>
      <c r="J27" s="3">
        <v>0</v>
      </c>
      <c r="K27" s="4">
        <f t="shared" si="0"/>
        <v>163185000</v>
      </c>
    </row>
    <row r="28" spans="1:11" ht="34.5" customHeight="1">
      <c r="A28" s="18" t="s">
        <v>34</v>
      </c>
      <c r="B28" s="2">
        <v>269129000</v>
      </c>
      <c r="C28" s="3">
        <v>33953000</v>
      </c>
      <c r="D28" s="3">
        <v>55147000</v>
      </c>
      <c r="E28" s="3">
        <v>0</v>
      </c>
      <c r="F28" s="3">
        <v>1573903000</v>
      </c>
      <c r="G28" s="3">
        <v>17013000</v>
      </c>
      <c r="H28" s="3">
        <v>0</v>
      </c>
      <c r="I28" s="3">
        <v>380163000</v>
      </c>
      <c r="J28" s="3">
        <v>0</v>
      </c>
      <c r="K28" s="4">
        <f t="shared" si="0"/>
        <v>2329308000</v>
      </c>
    </row>
    <row r="29" spans="1:11" ht="22.5" customHeight="1">
      <c r="A29" s="18" t="s">
        <v>35</v>
      </c>
      <c r="B29" s="2">
        <v>77870000</v>
      </c>
      <c r="C29" s="3">
        <v>10309000</v>
      </c>
      <c r="D29" s="3">
        <v>35538000</v>
      </c>
      <c r="E29" s="3">
        <v>0</v>
      </c>
      <c r="F29" s="3">
        <v>430039000</v>
      </c>
      <c r="G29" s="3">
        <v>4599000</v>
      </c>
      <c r="H29" s="3">
        <v>45743000</v>
      </c>
      <c r="I29" s="3">
        <v>0</v>
      </c>
      <c r="J29" s="3">
        <v>0</v>
      </c>
      <c r="K29" s="4">
        <f t="shared" si="0"/>
        <v>604098000</v>
      </c>
    </row>
    <row r="30" spans="1:11" ht="22.5" customHeight="1">
      <c r="A30" s="18" t="s">
        <v>36</v>
      </c>
      <c r="B30" s="2">
        <v>33529000</v>
      </c>
      <c r="C30" s="3">
        <v>6422000</v>
      </c>
      <c r="D30" s="3">
        <v>12733000</v>
      </c>
      <c r="E30" s="3">
        <v>0</v>
      </c>
      <c r="F30" s="3">
        <v>571000</v>
      </c>
      <c r="G30" s="3">
        <v>19840000</v>
      </c>
      <c r="H30" s="3">
        <v>35610000</v>
      </c>
      <c r="I30" s="3">
        <v>0</v>
      </c>
      <c r="J30" s="3">
        <v>0</v>
      </c>
      <c r="K30" s="4">
        <f t="shared" si="0"/>
        <v>108705000</v>
      </c>
    </row>
    <row r="31" spans="1:11" ht="22.5" customHeight="1">
      <c r="A31" s="18" t="s">
        <v>37</v>
      </c>
      <c r="B31" s="2">
        <v>35425000</v>
      </c>
      <c r="C31" s="3">
        <v>5148000</v>
      </c>
      <c r="D31" s="3">
        <v>4731000</v>
      </c>
      <c r="E31" s="3">
        <v>0</v>
      </c>
      <c r="F31" s="3">
        <v>3880000</v>
      </c>
      <c r="G31" s="3">
        <v>1267000</v>
      </c>
      <c r="H31" s="3">
        <v>0</v>
      </c>
      <c r="I31" s="3">
        <v>0</v>
      </c>
      <c r="J31" s="3">
        <v>0</v>
      </c>
      <c r="K31" s="4">
        <f t="shared" si="0"/>
        <v>50451000</v>
      </c>
    </row>
    <row r="32" spans="1:11" ht="22.5" customHeight="1">
      <c r="A32" s="18" t="s">
        <v>38</v>
      </c>
      <c r="B32" s="2">
        <v>29096000</v>
      </c>
      <c r="C32" s="3">
        <v>4431000</v>
      </c>
      <c r="D32" s="3">
        <v>8203000</v>
      </c>
      <c r="E32" s="3">
        <v>0</v>
      </c>
      <c r="F32" s="3">
        <v>1076000</v>
      </c>
      <c r="G32" s="3">
        <v>2388000</v>
      </c>
      <c r="H32" s="3">
        <v>0</v>
      </c>
      <c r="I32" s="3">
        <v>0</v>
      </c>
      <c r="J32" s="3">
        <v>0</v>
      </c>
      <c r="K32" s="4">
        <f t="shared" si="0"/>
        <v>45194000</v>
      </c>
    </row>
    <row r="33" spans="1:11" ht="22.5" customHeight="1">
      <c r="A33" s="18" t="s">
        <v>39</v>
      </c>
      <c r="B33" s="2">
        <v>95777000</v>
      </c>
      <c r="C33" s="3">
        <v>10430000</v>
      </c>
      <c r="D33" s="3">
        <v>2290188000</v>
      </c>
      <c r="E33" s="3">
        <v>0</v>
      </c>
      <c r="F33" s="3">
        <v>36000</v>
      </c>
      <c r="G33" s="3">
        <v>783723000</v>
      </c>
      <c r="H33" s="3">
        <v>0</v>
      </c>
      <c r="I33" s="3">
        <v>0</v>
      </c>
      <c r="J33" s="3">
        <v>0</v>
      </c>
      <c r="K33" s="4">
        <f t="shared" si="0"/>
        <v>3180154000</v>
      </c>
    </row>
    <row r="34" spans="1:11" ht="22.5" customHeight="1">
      <c r="A34" s="18" t="s">
        <v>40</v>
      </c>
      <c r="B34" s="2">
        <v>20609000</v>
      </c>
      <c r="C34" s="3">
        <v>4615000</v>
      </c>
      <c r="D34" s="3">
        <v>6050000</v>
      </c>
      <c r="E34" s="3">
        <v>0</v>
      </c>
      <c r="F34" s="3">
        <v>191000</v>
      </c>
      <c r="G34" s="3">
        <v>6319000</v>
      </c>
      <c r="H34" s="3">
        <v>0</v>
      </c>
      <c r="I34" s="3">
        <v>0</v>
      </c>
      <c r="J34" s="3">
        <v>0</v>
      </c>
      <c r="K34" s="4">
        <f t="shared" si="0"/>
        <v>37784000</v>
      </c>
    </row>
    <row r="35" spans="1:11" ht="22.5" customHeight="1">
      <c r="A35" s="18" t="s">
        <v>41</v>
      </c>
      <c r="B35" s="2">
        <v>41700000</v>
      </c>
      <c r="C35" s="3">
        <v>6622000</v>
      </c>
      <c r="D35" s="3">
        <v>12428000</v>
      </c>
      <c r="E35" s="3">
        <v>0</v>
      </c>
      <c r="F35" s="3">
        <v>379693000</v>
      </c>
      <c r="G35" s="3">
        <v>5090000</v>
      </c>
      <c r="H35" s="3">
        <v>0</v>
      </c>
      <c r="I35" s="3">
        <v>0</v>
      </c>
      <c r="J35" s="3">
        <v>0</v>
      </c>
      <c r="K35" s="4">
        <f t="shared" si="0"/>
        <v>445533000</v>
      </c>
    </row>
    <row r="36" spans="1:11" ht="22.5" customHeight="1">
      <c r="A36" s="18" t="s">
        <v>42</v>
      </c>
      <c r="B36" s="2">
        <v>40872000</v>
      </c>
      <c r="C36" s="3">
        <v>7271000</v>
      </c>
      <c r="D36" s="3">
        <v>4429000</v>
      </c>
      <c r="E36" s="3">
        <v>0</v>
      </c>
      <c r="F36" s="3">
        <v>1065000</v>
      </c>
      <c r="G36" s="3">
        <v>9199000</v>
      </c>
      <c r="H36" s="3">
        <v>0</v>
      </c>
      <c r="I36" s="3">
        <v>0</v>
      </c>
      <c r="J36" s="3">
        <v>0</v>
      </c>
      <c r="K36" s="4">
        <f t="shared" si="0"/>
        <v>62836000</v>
      </c>
    </row>
    <row r="37" spans="1:11" ht="22.5" customHeight="1">
      <c r="A37" s="18" t="s">
        <v>43</v>
      </c>
      <c r="B37" s="2">
        <v>5486000</v>
      </c>
      <c r="C37" s="3">
        <v>879000</v>
      </c>
      <c r="D37" s="3">
        <v>4467000</v>
      </c>
      <c r="E37" s="3">
        <v>0</v>
      </c>
      <c r="F37" s="3">
        <v>226000</v>
      </c>
      <c r="G37" s="3">
        <v>3276000</v>
      </c>
      <c r="H37" s="3">
        <v>94493000</v>
      </c>
      <c r="I37" s="3">
        <v>0</v>
      </c>
      <c r="J37" s="3">
        <v>0</v>
      </c>
      <c r="K37" s="4">
        <f t="shared" si="0"/>
        <v>108827000</v>
      </c>
    </row>
    <row r="38" spans="1:11" ht="22.5" customHeight="1">
      <c r="A38" s="18" t="s">
        <v>44</v>
      </c>
      <c r="B38" s="2">
        <v>6256000</v>
      </c>
      <c r="C38" s="3">
        <v>1138000</v>
      </c>
      <c r="D38" s="3">
        <v>4058000</v>
      </c>
      <c r="E38" s="3">
        <v>0</v>
      </c>
      <c r="F38" s="3">
        <v>226000</v>
      </c>
      <c r="G38" s="3">
        <v>7928000</v>
      </c>
      <c r="H38" s="3">
        <v>126781000</v>
      </c>
      <c r="I38" s="3">
        <v>0</v>
      </c>
      <c r="J38" s="3">
        <v>0</v>
      </c>
      <c r="K38" s="4">
        <f t="shared" si="0"/>
        <v>146387000</v>
      </c>
    </row>
    <row r="39" spans="1:11" ht="22.5" customHeight="1">
      <c r="A39" s="18" t="s">
        <v>45</v>
      </c>
      <c r="B39" s="2">
        <v>4808000</v>
      </c>
      <c r="C39" s="3">
        <v>829000</v>
      </c>
      <c r="D39" s="3">
        <v>3130000</v>
      </c>
      <c r="E39" s="3">
        <v>0</v>
      </c>
      <c r="F39" s="3">
        <v>254000</v>
      </c>
      <c r="G39" s="3">
        <v>2174000</v>
      </c>
      <c r="H39" s="3">
        <v>96290000</v>
      </c>
      <c r="I39" s="3">
        <v>0</v>
      </c>
      <c r="J39" s="3">
        <v>0</v>
      </c>
      <c r="K39" s="4">
        <f t="shared" si="0"/>
        <v>107485000</v>
      </c>
    </row>
    <row r="40" spans="1:11" ht="22.5" customHeight="1">
      <c r="A40" s="18" t="s">
        <v>46</v>
      </c>
      <c r="B40" s="2">
        <v>2795414000</v>
      </c>
      <c r="C40" s="3">
        <v>507443000</v>
      </c>
      <c r="D40" s="3">
        <v>494780000</v>
      </c>
      <c r="E40" s="3">
        <v>0</v>
      </c>
      <c r="F40" s="3">
        <v>62183000</v>
      </c>
      <c r="G40" s="3">
        <v>18477747000</v>
      </c>
      <c r="H40" s="3">
        <v>247035000</v>
      </c>
      <c r="I40" s="3">
        <v>0</v>
      </c>
      <c r="J40" s="3">
        <v>0</v>
      </c>
      <c r="K40" s="4">
        <f t="shared" si="0"/>
        <v>22584602000</v>
      </c>
    </row>
    <row r="41" spans="1:11" ht="22.5" customHeight="1">
      <c r="A41" s="18" t="s">
        <v>47</v>
      </c>
      <c r="B41" s="2">
        <v>2358000</v>
      </c>
      <c r="C41" s="3">
        <v>505000</v>
      </c>
      <c r="D41" s="3">
        <v>1288000</v>
      </c>
      <c r="E41" s="3">
        <v>0</v>
      </c>
      <c r="F41" s="3">
        <v>0</v>
      </c>
      <c r="G41" s="3">
        <v>690000</v>
      </c>
      <c r="H41" s="3">
        <v>0</v>
      </c>
      <c r="I41" s="3">
        <v>0</v>
      </c>
      <c r="J41" s="3">
        <v>0</v>
      </c>
      <c r="K41" s="4">
        <f t="shared" si="0"/>
        <v>4841000</v>
      </c>
    </row>
    <row r="42" spans="1:11" ht="22.5" customHeight="1">
      <c r="A42" s="18" t="s">
        <v>48</v>
      </c>
      <c r="B42" s="2">
        <v>110378000</v>
      </c>
      <c r="C42" s="3">
        <v>18298000</v>
      </c>
      <c r="D42" s="3">
        <v>68411000</v>
      </c>
      <c r="E42" s="3">
        <v>0</v>
      </c>
      <c r="F42" s="3">
        <v>3947000</v>
      </c>
      <c r="G42" s="3">
        <v>12557000</v>
      </c>
      <c r="H42" s="3">
        <v>0</v>
      </c>
      <c r="I42" s="3">
        <v>0</v>
      </c>
      <c r="J42" s="3">
        <v>0</v>
      </c>
      <c r="K42" s="4">
        <f t="shared" si="0"/>
        <v>213591000</v>
      </c>
    </row>
    <row r="43" spans="1:11" ht="22.5" customHeight="1">
      <c r="A43" s="18" t="s">
        <v>49</v>
      </c>
      <c r="B43" s="2">
        <v>13127000</v>
      </c>
      <c r="C43" s="3">
        <v>1847000</v>
      </c>
      <c r="D43" s="3">
        <v>5446000</v>
      </c>
      <c r="E43" s="3">
        <v>0</v>
      </c>
      <c r="F43" s="3">
        <v>477000</v>
      </c>
      <c r="G43" s="3">
        <v>4423000</v>
      </c>
      <c r="H43" s="3">
        <v>0</v>
      </c>
      <c r="I43" s="3">
        <v>0</v>
      </c>
      <c r="J43" s="3">
        <v>0</v>
      </c>
      <c r="K43" s="4">
        <f t="shared" si="0"/>
        <v>25320000</v>
      </c>
    </row>
    <row r="44" spans="1:11" ht="22.5" customHeight="1">
      <c r="A44" s="18" t="s">
        <v>50</v>
      </c>
      <c r="B44" s="2">
        <v>22334000</v>
      </c>
      <c r="C44" s="3">
        <v>4215000</v>
      </c>
      <c r="D44" s="3">
        <v>26030000</v>
      </c>
      <c r="E44" s="3">
        <v>0</v>
      </c>
      <c r="F44" s="3">
        <v>1013000</v>
      </c>
      <c r="G44" s="3">
        <v>32590000</v>
      </c>
      <c r="H44" s="3">
        <v>112391000</v>
      </c>
      <c r="I44" s="3">
        <v>0</v>
      </c>
      <c r="J44" s="3">
        <v>0</v>
      </c>
      <c r="K44" s="4">
        <f t="shared" si="0"/>
        <v>198573000</v>
      </c>
    </row>
    <row r="45" spans="1:11" ht="22.5" customHeight="1">
      <c r="A45" s="18" t="s">
        <v>51</v>
      </c>
      <c r="B45" s="2">
        <v>3222000</v>
      </c>
      <c r="C45" s="3">
        <v>530000</v>
      </c>
      <c r="D45" s="3">
        <v>2291000</v>
      </c>
      <c r="E45" s="3">
        <v>0</v>
      </c>
      <c r="F45" s="3">
        <v>45000</v>
      </c>
      <c r="G45" s="3">
        <v>1264000</v>
      </c>
      <c r="H45" s="3">
        <v>0</v>
      </c>
      <c r="I45" s="3">
        <v>0</v>
      </c>
      <c r="J45" s="3">
        <v>0</v>
      </c>
      <c r="K45" s="4">
        <f t="shared" si="0"/>
        <v>7352000</v>
      </c>
    </row>
    <row r="46" spans="1:11" ht="22.5" customHeight="1">
      <c r="A46" s="18" t="s">
        <v>52</v>
      </c>
      <c r="B46" s="2">
        <v>66627000</v>
      </c>
      <c r="C46" s="3">
        <v>11800000</v>
      </c>
      <c r="D46" s="3">
        <v>24477000</v>
      </c>
      <c r="E46" s="3">
        <v>0</v>
      </c>
      <c r="F46" s="3">
        <v>337664000</v>
      </c>
      <c r="G46" s="3">
        <v>14949000</v>
      </c>
      <c r="H46" s="3">
        <v>0</v>
      </c>
      <c r="I46" s="3">
        <v>1127000</v>
      </c>
      <c r="J46" s="3">
        <v>0</v>
      </c>
      <c r="K46" s="4">
        <f t="shared" si="0"/>
        <v>456644000</v>
      </c>
    </row>
    <row r="47" spans="1:11" ht="22.5" customHeight="1">
      <c r="A47" s="18" t="s">
        <v>53</v>
      </c>
      <c r="B47" s="2">
        <v>12803000</v>
      </c>
      <c r="C47" s="3">
        <v>2446000</v>
      </c>
      <c r="D47" s="3">
        <v>12396000</v>
      </c>
      <c r="E47" s="3">
        <v>0</v>
      </c>
      <c r="F47" s="3">
        <v>10137000</v>
      </c>
      <c r="G47" s="3">
        <v>4599000</v>
      </c>
      <c r="H47" s="3">
        <v>0</v>
      </c>
      <c r="I47" s="3">
        <v>0</v>
      </c>
      <c r="J47" s="3">
        <v>0</v>
      </c>
      <c r="K47" s="4">
        <f t="shared" si="0"/>
        <v>42381000</v>
      </c>
    </row>
    <row r="48" spans="1:11" ht="22.5" customHeight="1">
      <c r="A48" s="18" t="s">
        <v>54</v>
      </c>
      <c r="B48" s="2">
        <v>5276000</v>
      </c>
      <c r="C48" s="3">
        <v>1017000</v>
      </c>
      <c r="D48" s="3">
        <v>9916000</v>
      </c>
      <c r="E48" s="3">
        <v>0</v>
      </c>
      <c r="F48" s="3">
        <v>0</v>
      </c>
      <c r="G48" s="3">
        <v>1264000</v>
      </c>
      <c r="H48" s="3">
        <v>0</v>
      </c>
      <c r="I48" s="3">
        <v>0</v>
      </c>
      <c r="J48" s="3">
        <v>0</v>
      </c>
      <c r="K48" s="4">
        <f t="shared" si="0"/>
        <v>17473000</v>
      </c>
    </row>
    <row r="49" spans="1:11" ht="22.5" customHeight="1">
      <c r="A49" s="18" t="s">
        <v>55</v>
      </c>
      <c r="B49" s="2">
        <v>9635000</v>
      </c>
      <c r="C49" s="3">
        <v>1457000</v>
      </c>
      <c r="D49" s="3">
        <v>13410000</v>
      </c>
      <c r="E49" s="3">
        <v>0</v>
      </c>
      <c r="F49" s="3">
        <v>1075000</v>
      </c>
      <c r="G49" s="3">
        <v>2527000</v>
      </c>
      <c r="H49" s="3">
        <v>0</v>
      </c>
      <c r="I49" s="3">
        <v>0</v>
      </c>
      <c r="J49" s="3">
        <v>0</v>
      </c>
      <c r="K49" s="4">
        <f t="shared" si="0"/>
        <v>28104000</v>
      </c>
    </row>
    <row r="50" spans="1:11" ht="22.5" customHeight="1" thickBot="1">
      <c r="A50" s="19" t="s">
        <v>56</v>
      </c>
      <c r="B50" s="10">
        <v>106802000</v>
      </c>
      <c r="C50" s="11">
        <v>16756000</v>
      </c>
      <c r="D50" s="11">
        <v>27191000</v>
      </c>
      <c r="E50" s="11">
        <v>0</v>
      </c>
      <c r="F50" s="11">
        <v>87194000</v>
      </c>
      <c r="G50" s="11">
        <v>69631000</v>
      </c>
      <c r="H50" s="11">
        <v>8092000</v>
      </c>
      <c r="I50" s="11">
        <v>0</v>
      </c>
      <c r="J50" s="11">
        <v>0</v>
      </c>
      <c r="K50" s="12">
        <f t="shared" si="0"/>
        <v>315666000</v>
      </c>
    </row>
    <row r="51" ht="15" thickBot="1"/>
    <row r="52" spans="1:11" ht="24.75" customHeight="1">
      <c r="A52" s="22" t="s">
        <v>10</v>
      </c>
      <c r="B52" s="33">
        <v>12991847000</v>
      </c>
      <c r="C52" s="24">
        <v>2417423000</v>
      </c>
      <c r="D52" s="24">
        <v>8162587000</v>
      </c>
      <c r="E52" s="24">
        <v>0</v>
      </c>
      <c r="F52" s="24">
        <v>21563863000</v>
      </c>
      <c r="G52" s="24">
        <v>37991199000</v>
      </c>
      <c r="H52" s="24">
        <v>3649737000</v>
      </c>
      <c r="I52" s="24">
        <v>582148000</v>
      </c>
      <c r="J52" s="24">
        <v>0</v>
      </c>
      <c r="K52" s="9">
        <f>SUM(B52:J52)</f>
        <v>87358804000</v>
      </c>
    </row>
    <row r="53" spans="1:11" ht="24.75" customHeight="1">
      <c r="A53" s="25" t="s">
        <v>57</v>
      </c>
      <c r="B53" s="30">
        <v>33822886000</v>
      </c>
      <c r="C53" s="26">
        <v>5398662000</v>
      </c>
      <c r="D53" s="26">
        <v>3624144000</v>
      </c>
      <c r="E53" s="26">
        <v>0</v>
      </c>
      <c r="F53" s="26">
        <v>1814858000</v>
      </c>
      <c r="G53" s="26">
        <v>7089445000</v>
      </c>
      <c r="H53" s="26">
        <v>0</v>
      </c>
      <c r="I53" s="26">
        <v>0</v>
      </c>
      <c r="J53" s="26">
        <v>0</v>
      </c>
      <c r="K53" s="4">
        <f>SUM(B53:J53)</f>
        <v>51749995000</v>
      </c>
    </row>
    <row r="54" spans="1:11" ht="24.75" customHeight="1" thickBot="1">
      <c r="A54" s="27" t="s">
        <v>58</v>
      </c>
      <c r="B54" s="34">
        <f aca="true" t="shared" si="1" ref="B54:J54">B53+B52</f>
        <v>46814733000</v>
      </c>
      <c r="C54" s="29">
        <f t="shared" si="1"/>
        <v>7816085000</v>
      </c>
      <c r="D54" s="29">
        <f t="shared" si="1"/>
        <v>11786731000</v>
      </c>
      <c r="E54" s="29">
        <f t="shared" si="1"/>
        <v>0</v>
      </c>
      <c r="F54" s="29">
        <f t="shared" si="1"/>
        <v>23378721000</v>
      </c>
      <c r="G54" s="29">
        <f t="shared" si="1"/>
        <v>45080644000</v>
      </c>
      <c r="H54" s="29">
        <f t="shared" si="1"/>
        <v>3649737000</v>
      </c>
      <c r="I54" s="29">
        <f t="shared" si="1"/>
        <v>582148000</v>
      </c>
      <c r="J54" s="29">
        <f t="shared" si="1"/>
        <v>0</v>
      </c>
      <c r="K54" s="12">
        <f>SUM(B54:J54)</f>
        <v>139108799000</v>
      </c>
    </row>
    <row r="55" spans="1:11" ht="14.25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3">
    <mergeCell ref="A2:K2"/>
    <mergeCell ref="A3:K3"/>
    <mergeCell ref="A4:K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</cp:lastModifiedBy>
  <cp:lastPrinted>2021-01-01T15:02:32Z</cp:lastPrinted>
  <dcterms:created xsi:type="dcterms:W3CDTF">2020-01-21T10:47:42Z</dcterms:created>
  <dcterms:modified xsi:type="dcterms:W3CDTF">2021-01-01T15:02:56Z</dcterms:modified>
  <cp:category/>
  <cp:version/>
  <cp:contentType/>
  <cp:contentStatus/>
</cp:coreProperties>
</file>