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2" sheetId="1" r:id="rId1"/>
    <sheet name="2023" sheetId="2" r:id="rId2"/>
    <sheet name="2024" sheetId="3" r:id="rId3"/>
  </sheets>
  <definedNames>
    <definedName name="BaslaSatir" localSheetId="1">'2023'!$B$8</definedName>
    <definedName name="BaslaSatir" localSheetId="2">'2024'!$B$8</definedName>
    <definedName name="BaslaSatir">'2022'!$B$8</definedName>
    <definedName name="ButceYil" localSheetId="1">'2023'!#REF!</definedName>
    <definedName name="ButceYil" localSheetId="2">'2024'!#REF!</definedName>
    <definedName name="ButceYil">'2022'!#REF!</definedName>
    <definedName name="cetvelNo" localSheetId="1">'2023'!#REF!</definedName>
    <definedName name="cetvelNo" localSheetId="2">'2024'!#REF!</definedName>
    <definedName name="cetvelNo">'2022'!#REF!</definedName>
    <definedName name="cetvelYil" localSheetId="1">'2023'!#REF!</definedName>
    <definedName name="cetvelYil" localSheetId="2">'2024'!#REF!</definedName>
    <definedName name="cetvelYil">'2022'!#REF!</definedName>
    <definedName name="FormatSatir" localSheetId="1">'2023'!#REF!</definedName>
    <definedName name="FormatSatir" localSheetId="2">'2024'!#REF!</definedName>
    <definedName name="FormatSatir">'2022'!#REF!</definedName>
    <definedName name="Siniflandirma" localSheetId="1">'2023'!#REF!</definedName>
    <definedName name="Siniflandirma" localSheetId="2">'2024'!#REF!</definedName>
    <definedName name="Siniflandirma">'2022'!#REF!</definedName>
    <definedName name="ToplamSatir" localSheetId="1">'2023'!#REF!</definedName>
    <definedName name="ToplamSatir" localSheetId="2">'2024'!#REF!</definedName>
    <definedName name="ToplamSatir">'2022'!#REF!</definedName>
  </definedNames>
  <calcPr calcId="145621" calcMode="manual"/>
</workbook>
</file>

<file path=xl/calcChain.xml><?xml version="1.0" encoding="utf-8"?>
<calcChain xmlns="http://schemas.openxmlformats.org/spreadsheetml/2006/main">
  <c r="D23" i="3" l="1"/>
  <c r="L22" i="3"/>
  <c r="L21" i="3"/>
  <c r="K20" i="3"/>
  <c r="K23" i="3" s="1"/>
  <c r="J20" i="3"/>
  <c r="J23" i="3" s="1"/>
  <c r="I20" i="3"/>
  <c r="I23" i="3" s="1"/>
  <c r="H20" i="3"/>
  <c r="H23" i="3" s="1"/>
  <c r="G20" i="3"/>
  <c r="G23" i="3" s="1"/>
  <c r="F20" i="3"/>
  <c r="F23" i="3" s="1"/>
  <c r="E20" i="3"/>
  <c r="E23" i="3" s="1"/>
  <c r="D20" i="3"/>
  <c r="C20" i="3"/>
  <c r="C23" i="3" s="1"/>
  <c r="L23" i="3" s="1"/>
  <c r="L19" i="3"/>
  <c r="L18" i="3"/>
  <c r="L17" i="3"/>
  <c r="L16" i="3"/>
  <c r="L15" i="3"/>
  <c r="L14" i="3"/>
  <c r="L13" i="3"/>
  <c r="L12" i="3"/>
  <c r="L11" i="3"/>
  <c r="L10" i="3"/>
  <c r="L9" i="3"/>
  <c r="L8" i="3"/>
  <c r="G23" i="2"/>
  <c r="F23" i="2"/>
  <c r="L22" i="2"/>
  <c r="L21" i="2"/>
  <c r="K20" i="2"/>
  <c r="K23" i="2" s="1"/>
  <c r="J20" i="2"/>
  <c r="J23" i="2" s="1"/>
  <c r="I20" i="2"/>
  <c r="I23" i="2" s="1"/>
  <c r="H20" i="2"/>
  <c r="H23" i="2" s="1"/>
  <c r="G20" i="2"/>
  <c r="F20" i="2"/>
  <c r="E20" i="2"/>
  <c r="E23" i="2" s="1"/>
  <c r="D20" i="2"/>
  <c r="D23" i="2" s="1"/>
  <c r="C20" i="2"/>
  <c r="C23" i="2" s="1"/>
  <c r="L23" i="2" s="1"/>
  <c r="L19" i="2"/>
  <c r="L18" i="2"/>
  <c r="L17" i="2"/>
  <c r="L16" i="2"/>
  <c r="L15" i="2"/>
  <c r="L14" i="2"/>
  <c r="L13" i="2"/>
  <c r="L12" i="2"/>
  <c r="L11" i="2"/>
  <c r="L10" i="2"/>
  <c r="L9" i="2"/>
  <c r="L8" i="2"/>
  <c r="L20" i="2" l="1"/>
  <c r="L20" i="3"/>
  <c r="L22" i="1" l="1"/>
  <c r="L21" i="1"/>
  <c r="J20" i="1"/>
  <c r="J23" i="1" s="1"/>
  <c r="H20" i="1"/>
  <c r="H23" i="1" s="1"/>
  <c r="F20" i="1"/>
  <c r="F23" i="1" s="1"/>
  <c r="L19" i="1"/>
  <c r="K20" i="1"/>
  <c r="K23" i="1" s="1"/>
  <c r="I20" i="1"/>
  <c r="I23" i="1" s="1"/>
  <c r="G20" i="1"/>
  <c r="G23" i="1" s="1"/>
  <c r="E20" i="1"/>
  <c r="E23" i="1" s="1"/>
  <c r="D20" i="1"/>
  <c r="D23" i="1" s="1"/>
  <c r="C20" i="1"/>
  <c r="L18" i="1"/>
  <c r="L17" i="1"/>
  <c r="L16" i="1"/>
  <c r="L15" i="1"/>
  <c r="L14" i="1"/>
  <c r="L13" i="1"/>
  <c r="L12" i="1"/>
  <c r="L11" i="1"/>
  <c r="L10" i="1"/>
  <c r="L9" i="1"/>
  <c r="L8" i="1"/>
  <c r="C23" i="1" l="1"/>
  <c r="L23" i="1" s="1"/>
  <c r="L20" i="1"/>
</calcChain>
</file>

<file path=xl/sharedStrings.xml><?xml version="1.0" encoding="utf-8"?>
<sst xmlns="http://schemas.openxmlformats.org/spreadsheetml/2006/main" count="213" uniqueCount="34">
  <si>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</si>
  <si>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</si>
  <si>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</si>
  <si>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</si>
  <si>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</si>
  <si>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</si>
  <si>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</si>
  <si>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</si>
  <si>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</si>
  <si>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</si>
  <si>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</si>
  <si>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</si>
  <si>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</si>
  <si>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</si>
  <si>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</si>
  <si>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SERMAYE GİDERLERİ</t>
  </si>
  <si>
    <t>SERMAYE
TRANSFERLERİ</t>
  </si>
  <si>
    <t>CARİ TRANSFERLER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</si>
  <si>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</si>
  <si>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</si>
  <si>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</si>
  <si>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</si>
  <si>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</si>
  <si>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</si>
  <si>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</si>
  <si>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</si>
  <si>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</si>
  <si>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</si>
  <si>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</si>
  <si>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2022 YILI MERKEZİ YÖNETİM BÜTÇE KANUNU İCMALİ</t>
  </si>
  <si>
    <t>(III) SAYILI CETVEL - DÜZENLEYİCİ VE DENETLEYİCİ KURUMLAR</t>
  </si>
  <si>
    <t>TL</t>
  </si>
  <si>
    <t>(III) SAYILI CETVEL - DÜZENLEYİCİ VE DENETLEYİCİ KURUMLAR 2023 YILI BÜTÇE GİDER TAHMİNLERİ</t>
  </si>
  <si>
    <t>(III) SAYILI CETVEL - DÜZENLEYİCİ VE DENETLEYİCİ KURUMLAR 2024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</si>
</sst>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4" fillId="0" borderId="16" xfId="6" applyFont="1" applyFill="1" applyBorder="1" applyAlignment="1">
      <alignment vertical="center" wrapText="1"/>
    </xf>
    <xf numFmtId="3" fontId="4" fillId="0" borderId="10" xfId="6" applyNumberFormat="1" applyFont="1" applyFill="1" applyBorder="1" applyAlignment="1">
      <alignment vertical="center"/>
    </xf>
    <xf numFmtId="3" fontId="4" fillId="0" borderId="11" xfId="6" applyNumberFormat="1" applyFont="1" applyFill="1" applyBorder="1" applyAlignment="1">
      <alignment vertical="center"/>
    </xf>
    <xf numFmtId="3" fontId="4" fillId="0" borderId="12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tabSelected="1" zoomScale="80" zoomScaleNormal="80" workbookViewId="0"/>
  </sheetViews>
  <sheetFormatPr defaultColWidth="9.140625" defaultRowHeight="14.25" x14ac:dyDescent="0.2"/>
  <cols>
    <col min="1" max="1" width="9.140625" style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6" t="s">
        <v>29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">
      <c r="B3" s="36" t="s">
        <v>30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ht="18" customHeight="1" x14ac:dyDescent="0.2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31</v>
      </c>
    </row>
    <row r="7" spans="2:12" ht="45" customHeight="1" x14ac:dyDescent="0.2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17</v>
      </c>
      <c r="H7" s="14" t="s">
        <v>15</v>
      </c>
      <c r="I7" s="14" t="s">
        <v>16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18</v>
      </c>
      <c r="C8" s="7">
        <v>138476000</v>
      </c>
      <c r="D8" s="8">
        <v>16372000</v>
      </c>
      <c r="E8" s="8">
        <v>60529000</v>
      </c>
      <c r="F8" s="8">
        <v>0</v>
      </c>
      <c r="G8" s="8">
        <v>24454000</v>
      </c>
      <c r="H8" s="8">
        <v>31950000</v>
      </c>
      <c r="I8" s="8">
        <v>0</v>
      </c>
      <c r="J8" s="8">
        <v>0</v>
      </c>
      <c r="K8" s="8">
        <v>0</v>
      </c>
      <c r="L8" s="9">
        <f t="shared" ref="L8:L23" si="0">SUM(C8:K8)</f>
        <v>271781000</v>
      </c>
    </row>
    <row r="9" spans="2:12" ht="23.1" customHeight="1" x14ac:dyDescent="0.2">
      <c r="B9" s="18" t="s">
        <v>19</v>
      </c>
      <c r="C9" s="2">
        <v>265900000</v>
      </c>
      <c r="D9" s="3">
        <v>31657000</v>
      </c>
      <c r="E9" s="3">
        <v>113024000</v>
      </c>
      <c r="F9" s="3">
        <v>0</v>
      </c>
      <c r="G9" s="3">
        <v>5546885000</v>
      </c>
      <c r="H9" s="3">
        <v>1042534000</v>
      </c>
      <c r="I9" s="3">
        <v>0</v>
      </c>
      <c r="J9" s="3">
        <v>0</v>
      </c>
      <c r="K9" s="3">
        <v>0</v>
      </c>
      <c r="L9" s="4">
        <f t="shared" si="0"/>
        <v>7000000000</v>
      </c>
    </row>
    <row r="10" spans="2:12" ht="23.1" customHeight="1" x14ac:dyDescent="0.2">
      <c r="B10" s="18" t="s">
        <v>20</v>
      </c>
      <c r="C10" s="2">
        <v>159290000</v>
      </c>
      <c r="D10" s="3">
        <v>17320000</v>
      </c>
      <c r="E10" s="3">
        <v>48040000</v>
      </c>
      <c r="F10" s="3">
        <v>0</v>
      </c>
      <c r="G10" s="3">
        <v>277050000</v>
      </c>
      <c r="H10" s="3">
        <v>25300000</v>
      </c>
      <c r="I10" s="3">
        <v>0</v>
      </c>
      <c r="J10" s="3">
        <v>0</v>
      </c>
      <c r="K10" s="3">
        <v>0</v>
      </c>
      <c r="L10" s="4">
        <f t="shared" si="0"/>
        <v>527000000</v>
      </c>
    </row>
    <row r="11" spans="2:12" ht="23.1" customHeight="1" x14ac:dyDescent="0.2">
      <c r="B11" s="18" t="s">
        <v>21</v>
      </c>
      <c r="C11" s="2">
        <v>385650000</v>
      </c>
      <c r="D11" s="3">
        <v>86580000</v>
      </c>
      <c r="E11" s="3">
        <v>109750000</v>
      </c>
      <c r="F11" s="3">
        <v>0</v>
      </c>
      <c r="G11" s="3">
        <v>227620000</v>
      </c>
      <c r="H11" s="3">
        <v>443400000</v>
      </c>
      <c r="I11" s="3">
        <v>0</v>
      </c>
      <c r="J11" s="3">
        <v>0</v>
      </c>
      <c r="K11" s="3">
        <v>0</v>
      </c>
      <c r="L11" s="4">
        <f t="shared" si="0"/>
        <v>1253000000</v>
      </c>
    </row>
    <row r="12" spans="2:12" ht="23.1" customHeight="1" x14ac:dyDescent="0.2">
      <c r="B12" s="18" t="s">
        <v>22</v>
      </c>
      <c r="C12" s="2">
        <v>148271000</v>
      </c>
      <c r="D12" s="3">
        <v>18567000</v>
      </c>
      <c r="E12" s="3">
        <v>200084000</v>
      </c>
      <c r="F12" s="3">
        <v>0</v>
      </c>
      <c r="G12" s="3">
        <v>15730000</v>
      </c>
      <c r="H12" s="3">
        <v>11400000</v>
      </c>
      <c r="I12" s="3">
        <v>0</v>
      </c>
      <c r="J12" s="3">
        <v>0</v>
      </c>
      <c r="K12" s="3">
        <v>0</v>
      </c>
      <c r="L12" s="4">
        <f t="shared" si="0"/>
        <v>394052000</v>
      </c>
    </row>
    <row r="13" spans="2:12" ht="23.1" customHeight="1" x14ac:dyDescent="0.2">
      <c r="B13" s="18" t="s">
        <v>23</v>
      </c>
      <c r="C13" s="2">
        <v>81221000</v>
      </c>
      <c r="D13" s="3">
        <v>11160000</v>
      </c>
      <c r="E13" s="3">
        <v>40681000</v>
      </c>
      <c r="F13" s="3">
        <v>0</v>
      </c>
      <c r="G13" s="3">
        <v>62008000</v>
      </c>
      <c r="H13" s="3">
        <v>4930000</v>
      </c>
      <c r="I13" s="3">
        <v>0</v>
      </c>
      <c r="J13" s="3">
        <v>0</v>
      </c>
      <c r="K13" s="3">
        <v>0</v>
      </c>
      <c r="L13" s="4">
        <f t="shared" si="0"/>
        <v>200000000</v>
      </c>
    </row>
    <row r="14" spans="2:12" ht="23.1" customHeight="1" x14ac:dyDescent="0.2">
      <c r="B14" s="18" t="s">
        <v>24</v>
      </c>
      <c r="C14" s="2">
        <v>107198000</v>
      </c>
      <c r="D14" s="3">
        <v>12658000</v>
      </c>
      <c r="E14" s="3">
        <v>30847000</v>
      </c>
      <c r="F14" s="3">
        <v>0</v>
      </c>
      <c r="G14" s="3">
        <v>14030000</v>
      </c>
      <c r="H14" s="3">
        <v>14620000</v>
      </c>
      <c r="I14" s="3">
        <v>0</v>
      </c>
      <c r="J14" s="3">
        <v>0</v>
      </c>
      <c r="K14" s="3">
        <v>0</v>
      </c>
      <c r="L14" s="4">
        <f t="shared" si="0"/>
        <v>179353000</v>
      </c>
    </row>
    <row r="15" spans="2:12" ht="23.1" customHeight="1" x14ac:dyDescent="0.2">
      <c r="B15" s="18" t="s">
        <v>25</v>
      </c>
      <c r="C15" s="2">
        <v>31817000</v>
      </c>
      <c r="D15" s="3">
        <v>3914000</v>
      </c>
      <c r="E15" s="3">
        <v>15772000</v>
      </c>
      <c r="F15" s="3">
        <v>0</v>
      </c>
      <c r="G15" s="3">
        <v>1545000</v>
      </c>
      <c r="H15" s="3">
        <v>5780000</v>
      </c>
      <c r="I15" s="3">
        <v>0</v>
      </c>
      <c r="J15" s="3">
        <v>0</v>
      </c>
      <c r="K15" s="3">
        <v>0</v>
      </c>
      <c r="L15" s="4">
        <f t="shared" si="0"/>
        <v>58828000</v>
      </c>
    </row>
    <row r="16" spans="2:12" ht="23.1" customHeight="1" x14ac:dyDescent="0.2">
      <c r="B16" s="18" t="s">
        <v>26</v>
      </c>
      <c r="C16" s="2">
        <v>30410000</v>
      </c>
      <c r="D16" s="3">
        <v>4210000</v>
      </c>
      <c r="E16" s="3">
        <v>21070000</v>
      </c>
      <c r="F16" s="3">
        <v>0</v>
      </c>
      <c r="G16" s="3">
        <v>2545000</v>
      </c>
      <c r="H16" s="3">
        <v>7710000</v>
      </c>
      <c r="I16" s="3">
        <v>0</v>
      </c>
      <c r="J16" s="3">
        <v>0</v>
      </c>
      <c r="K16" s="3">
        <v>0</v>
      </c>
      <c r="L16" s="4">
        <f t="shared" si="0"/>
        <v>65945000</v>
      </c>
    </row>
    <row r="17" spans="2:12" ht="23.1" customHeight="1" x14ac:dyDescent="0.2">
      <c r="B17" s="18" t="s">
        <v>27</v>
      </c>
      <c r="C17" s="2">
        <v>33852000</v>
      </c>
      <c r="D17" s="3">
        <v>6687000</v>
      </c>
      <c r="E17" s="3">
        <v>143511000</v>
      </c>
      <c r="F17" s="3">
        <v>0</v>
      </c>
      <c r="G17" s="3">
        <v>4610000</v>
      </c>
      <c r="H17" s="3">
        <v>30365000</v>
      </c>
      <c r="I17" s="3">
        <v>0</v>
      </c>
      <c r="J17" s="3">
        <v>0</v>
      </c>
      <c r="K17" s="3">
        <v>0</v>
      </c>
      <c r="L17" s="4">
        <f t="shared" si="0"/>
        <v>219025000</v>
      </c>
    </row>
    <row r="18" spans="2:12" ht="23.1" customHeight="1" thickBot="1" x14ac:dyDescent="0.25">
      <c r="B18" s="19" t="s">
        <v>28</v>
      </c>
      <c r="C18" s="10">
        <v>20205000</v>
      </c>
      <c r="D18" s="11">
        <v>3498000</v>
      </c>
      <c r="E18" s="11">
        <v>20965000</v>
      </c>
      <c r="F18" s="11">
        <v>0</v>
      </c>
      <c r="G18" s="11">
        <v>5901000</v>
      </c>
      <c r="H18" s="11">
        <v>19000000</v>
      </c>
      <c r="I18" s="11">
        <v>0</v>
      </c>
      <c r="J18" s="11">
        <v>0</v>
      </c>
      <c r="K18" s="11">
        <v>0</v>
      </c>
      <c r="L18" s="12">
        <f t="shared" si="0"/>
        <v>69569000</v>
      </c>
    </row>
    <row r="19" spans="2:12" ht="24.95" customHeight="1" thickBot="1" x14ac:dyDescent="0.25">
      <c r="B19" s="25" t="s">
        <v>10</v>
      </c>
      <c r="C19" s="26">
        <v>1402290000</v>
      </c>
      <c r="D19" s="27">
        <v>212623000</v>
      </c>
      <c r="E19" s="27">
        <v>804273000</v>
      </c>
      <c r="F19" s="27">
        <v>0</v>
      </c>
      <c r="G19" s="27">
        <v>6182378000</v>
      </c>
      <c r="H19" s="27">
        <v>1636989000</v>
      </c>
      <c r="I19" s="27">
        <v>0</v>
      </c>
      <c r="J19" s="27">
        <v>0</v>
      </c>
      <c r="K19" s="27">
        <v>0</v>
      </c>
      <c r="L19" s="12">
        <f t="shared" si="0"/>
        <v>10238553000</v>
      </c>
    </row>
    <row r="20" spans="2:12" hidden="1" x14ac:dyDescent="0.2">
      <c r="B20" s="31" t="s">
        <v>11</v>
      </c>
      <c r="C20" s="28" t="e">
        <f>C19+#REF!+#REF!</f>
        <v>#REF!</v>
      </c>
      <c r="D20" s="29" t="e">
        <f>D19+#REF!+#REF!</f>
        <v>#REF!</v>
      </c>
      <c r="E20" s="29" t="e">
        <f>E19+#REF!+#REF!</f>
        <v>#REF!</v>
      </c>
      <c r="F20" s="29" t="e">
        <f>F19+#REF!+#REF!</f>
        <v>#REF!</v>
      </c>
      <c r="G20" s="29" t="e">
        <f>G19+#REF!+#REF!</f>
        <v>#REF!</v>
      </c>
      <c r="H20" s="29" t="e">
        <f>H19+#REF!+#REF!</f>
        <v>#REF!</v>
      </c>
      <c r="I20" s="29" t="e">
        <f>I19+#REF!+#REF!</f>
        <v>#REF!</v>
      </c>
      <c r="J20" s="29" t="e">
        <f>J19+#REF!+#REF!</f>
        <v>#REF!</v>
      </c>
      <c r="K20" s="29" t="e">
        <f>K19+#REF!+#REF!</f>
        <v>#REF!</v>
      </c>
      <c r="L20" s="30" t="e">
        <f t="shared" si="0"/>
        <v>#REF!</v>
      </c>
    </row>
    <row r="21" spans="2:12" hidden="1" x14ac:dyDescent="0.2">
      <c r="B21" s="22" t="s">
        <v>12</v>
      </c>
      <c r="C21" s="23">
        <v>0</v>
      </c>
      <c r="D21" s="24">
        <v>0</v>
      </c>
      <c r="E21" s="24">
        <v>0</v>
      </c>
      <c r="F21" s="24">
        <v>0</v>
      </c>
      <c r="G21" s="24">
        <v>86272947000</v>
      </c>
      <c r="H21" s="24">
        <v>0</v>
      </c>
      <c r="I21" s="24">
        <v>50612046000</v>
      </c>
      <c r="J21" s="24">
        <v>0</v>
      </c>
      <c r="K21" s="24">
        <v>0</v>
      </c>
      <c r="L21" s="4">
        <f t="shared" si="0"/>
        <v>136884993000</v>
      </c>
    </row>
    <row r="22" spans="2:12" hidden="1" x14ac:dyDescent="0.2">
      <c r="B22" s="22" t="s">
        <v>13</v>
      </c>
      <c r="C22" s="23">
        <v>0</v>
      </c>
      <c r="D22" s="24">
        <v>0</v>
      </c>
      <c r="E22" s="24">
        <v>0</v>
      </c>
      <c r="F22" s="24">
        <v>0</v>
      </c>
      <c r="G22" s="24">
        <v>6047554000</v>
      </c>
      <c r="H22" s="24">
        <v>0</v>
      </c>
      <c r="I22" s="24">
        <v>0</v>
      </c>
      <c r="J22" s="24">
        <v>0</v>
      </c>
      <c r="K22" s="24">
        <v>0</v>
      </c>
      <c r="L22" s="4">
        <f t="shared" si="0"/>
        <v>6047554000</v>
      </c>
    </row>
    <row r="23" spans="2:12" ht="28.5" hidden="1" x14ac:dyDescent="0.2">
      <c r="B23" s="25" t="s">
        <v>14</v>
      </c>
      <c r="C23" s="26" t="e">
        <f t="shared" ref="C23:K23" si="1">C20-(C21+C22)</f>
        <v>#REF!</v>
      </c>
      <c r="D23" s="27" t="e">
        <f t="shared" si="1"/>
        <v>#REF!</v>
      </c>
      <c r="E23" s="27" t="e">
        <f t="shared" si="1"/>
        <v>#REF!</v>
      </c>
      <c r="F23" s="27" t="e">
        <f t="shared" si="1"/>
        <v>#REF!</v>
      </c>
      <c r="G23" s="27" t="e">
        <f t="shared" si="1"/>
        <v>#REF!</v>
      </c>
      <c r="H23" s="27" t="e">
        <f t="shared" si="1"/>
        <v>#REF!</v>
      </c>
      <c r="I23" s="27" t="e">
        <f t="shared" si="1"/>
        <v>#REF!</v>
      </c>
      <c r="J23" s="27" t="e">
        <f t="shared" si="1"/>
        <v>#REF!</v>
      </c>
      <c r="K23" s="27" t="e">
        <f t="shared" si="1"/>
        <v>#REF!</v>
      </c>
      <c r="L23" s="12" t="e">
        <f t="shared" si="0"/>
        <v>#REF!</v>
      </c>
    </row>
    <row r="24" spans="2:12" hidden="1" x14ac:dyDescent="0.2"/>
  </sheetData>
  <mergeCells count="3">
    <mergeCell ref="B2:L2"/>
    <mergeCell ref="B3:L3"/>
    <mergeCell ref="B4:L4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zoomScale="80" zoomScaleNormal="80" workbookViewId="0">
      <selection activeCell="E37" sqref="E37"/>
    </sheetView>
  </sheetViews>
  <sheetFormatPr defaultColWidth="9.140625" defaultRowHeight="15" x14ac:dyDescent="0.25"/>
  <cols>
    <col min="2" max="2" width="75.7109375" customWidth="1"/>
    <col min="3" max="11" width="22.140625" customWidth="1"/>
    <col min="12" max="12" width="25.28515625" customWidth="1"/>
    <col min="13" max="15" width="19.28515625" customWidth="1"/>
    <col min="16" max="16" width="9.140625" customWidth="1"/>
  </cols>
  <sheetData>
    <row r="2" spans="2:12" ht="24.75" customHeight="1" x14ac:dyDescent="0.25">
      <c r="B2" s="36" t="s">
        <v>29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5">
      <c r="B3" s="36" t="s">
        <v>32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5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ht="18" customHeight="1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31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17</v>
      </c>
      <c r="H7" s="14" t="s">
        <v>15</v>
      </c>
      <c r="I7" s="14" t="s">
        <v>16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18</v>
      </c>
      <c r="C8" s="7">
        <v>148336000</v>
      </c>
      <c r="D8" s="8">
        <v>17505000</v>
      </c>
      <c r="E8" s="8">
        <v>65980000</v>
      </c>
      <c r="F8" s="8">
        <v>0</v>
      </c>
      <c r="G8" s="8">
        <v>26043000</v>
      </c>
      <c r="H8" s="8">
        <v>40000000</v>
      </c>
      <c r="I8" s="8">
        <v>0</v>
      </c>
      <c r="J8" s="8">
        <v>0</v>
      </c>
      <c r="K8" s="8">
        <v>0</v>
      </c>
      <c r="L8" s="9">
        <f t="shared" ref="L8:L23" si="0">SUM(C8:K8)</f>
        <v>297864000</v>
      </c>
    </row>
    <row r="9" spans="2:12" ht="23.1" customHeight="1" x14ac:dyDescent="0.25">
      <c r="B9" s="18" t="s">
        <v>19</v>
      </c>
      <c r="C9" s="2">
        <v>292549000</v>
      </c>
      <c r="D9" s="3">
        <v>34867000</v>
      </c>
      <c r="E9" s="3">
        <v>124088000</v>
      </c>
      <c r="F9" s="3">
        <v>0</v>
      </c>
      <c r="G9" s="3">
        <v>6991796000</v>
      </c>
      <c r="H9" s="3">
        <v>674700000</v>
      </c>
      <c r="I9" s="3">
        <v>0</v>
      </c>
      <c r="J9" s="3">
        <v>0</v>
      </c>
      <c r="K9" s="3">
        <v>0</v>
      </c>
      <c r="L9" s="4">
        <f t="shared" si="0"/>
        <v>8118000000</v>
      </c>
    </row>
    <row r="10" spans="2:12" ht="23.1" customHeight="1" x14ac:dyDescent="0.25">
      <c r="B10" s="18" t="s">
        <v>20</v>
      </c>
      <c r="C10" s="2">
        <v>169027000</v>
      </c>
      <c r="D10" s="3">
        <v>19290000</v>
      </c>
      <c r="E10" s="3">
        <v>52648000</v>
      </c>
      <c r="F10" s="3">
        <v>0</v>
      </c>
      <c r="G10" s="3">
        <v>280050000</v>
      </c>
      <c r="H10" s="3">
        <v>26985000</v>
      </c>
      <c r="I10" s="3">
        <v>0</v>
      </c>
      <c r="J10" s="3">
        <v>0</v>
      </c>
      <c r="K10" s="3">
        <v>0</v>
      </c>
      <c r="L10" s="4">
        <f t="shared" si="0"/>
        <v>548000000</v>
      </c>
    </row>
    <row r="11" spans="2:12" ht="23.1" customHeight="1" x14ac:dyDescent="0.25">
      <c r="B11" s="18" t="s">
        <v>21</v>
      </c>
      <c r="C11" s="2">
        <v>405014000</v>
      </c>
      <c r="D11" s="3">
        <v>90944000</v>
      </c>
      <c r="E11" s="3">
        <v>115363000</v>
      </c>
      <c r="F11" s="3">
        <v>0</v>
      </c>
      <c r="G11" s="3">
        <v>239002000</v>
      </c>
      <c r="H11" s="3">
        <v>465571000</v>
      </c>
      <c r="I11" s="3">
        <v>0</v>
      </c>
      <c r="J11" s="3">
        <v>0</v>
      </c>
      <c r="K11" s="3">
        <v>0</v>
      </c>
      <c r="L11" s="4">
        <f t="shared" si="0"/>
        <v>1315894000</v>
      </c>
    </row>
    <row r="12" spans="2:12" ht="23.1" customHeight="1" x14ac:dyDescent="0.25">
      <c r="B12" s="18" t="s">
        <v>22</v>
      </c>
      <c r="C12" s="2">
        <v>169863000</v>
      </c>
      <c r="D12" s="3">
        <v>23122000</v>
      </c>
      <c r="E12" s="3">
        <v>208193000</v>
      </c>
      <c r="F12" s="3">
        <v>0</v>
      </c>
      <c r="G12" s="3">
        <v>16873000</v>
      </c>
      <c r="H12" s="3">
        <v>12800000</v>
      </c>
      <c r="I12" s="3">
        <v>0</v>
      </c>
      <c r="J12" s="3">
        <v>0</v>
      </c>
      <c r="K12" s="3">
        <v>0</v>
      </c>
      <c r="L12" s="4">
        <f t="shared" si="0"/>
        <v>430851000</v>
      </c>
    </row>
    <row r="13" spans="2:12" ht="23.1" customHeight="1" x14ac:dyDescent="0.25">
      <c r="B13" s="18" t="s">
        <v>23</v>
      </c>
      <c r="C13" s="2">
        <v>89345000</v>
      </c>
      <c r="D13" s="3">
        <v>12279000</v>
      </c>
      <c r="E13" s="3">
        <v>44668000</v>
      </c>
      <c r="F13" s="3">
        <v>0</v>
      </c>
      <c r="G13" s="3">
        <v>68278000</v>
      </c>
      <c r="H13" s="3">
        <v>5430000</v>
      </c>
      <c r="I13" s="3">
        <v>0</v>
      </c>
      <c r="J13" s="3">
        <v>0</v>
      </c>
      <c r="K13" s="3">
        <v>0</v>
      </c>
      <c r="L13" s="4">
        <f t="shared" si="0"/>
        <v>220000000</v>
      </c>
    </row>
    <row r="14" spans="2:12" ht="23.1" customHeight="1" x14ac:dyDescent="0.25">
      <c r="B14" s="18" t="s">
        <v>24</v>
      </c>
      <c r="C14" s="2">
        <v>125706000</v>
      </c>
      <c r="D14" s="3">
        <v>14763000</v>
      </c>
      <c r="E14" s="3">
        <v>35801000</v>
      </c>
      <c r="F14" s="3">
        <v>0</v>
      </c>
      <c r="G14" s="3">
        <v>15230000</v>
      </c>
      <c r="H14" s="3">
        <v>17500000</v>
      </c>
      <c r="I14" s="3">
        <v>0</v>
      </c>
      <c r="J14" s="3">
        <v>0</v>
      </c>
      <c r="K14" s="3">
        <v>0</v>
      </c>
      <c r="L14" s="4">
        <f t="shared" si="0"/>
        <v>209000000</v>
      </c>
    </row>
    <row r="15" spans="2:12" ht="23.1" customHeight="1" x14ac:dyDescent="0.25">
      <c r="B15" s="18" t="s">
        <v>25</v>
      </c>
      <c r="C15" s="2">
        <v>34989000</v>
      </c>
      <c r="D15" s="3">
        <v>4303000</v>
      </c>
      <c r="E15" s="3">
        <v>16627000</v>
      </c>
      <c r="F15" s="3">
        <v>0</v>
      </c>
      <c r="G15" s="3">
        <v>1602000</v>
      </c>
      <c r="H15" s="3">
        <v>5430000</v>
      </c>
      <c r="I15" s="3">
        <v>0</v>
      </c>
      <c r="J15" s="3">
        <v>0</v>
      </c>
      <c r="K15" s="3">
        <v>0</v>
      </c>
      <c r="L15" s="4">
        <f t="shared" si="0"/>
        <v>62951000</v>
      </c>
    </row>
    <row r="16" spans="2:12" ht="23.1" customHeight="1" x14ac:dyDescent="0.25">
      <c r="B16" s="18" t="s">
        <v>26</v>
      </c>
      <c r="C16" s="2">
        <v>33375000</v>
      </c>
      <c r="D16" s="3">
        <v>4560000</v>
      </c>
      <c r="E16" s="3">
        <v>22631000</v>
      </c>
      <c r="F16" s="3">
        <v>0</v>
      </c>
      <c r="G16" s="3">
        <v>2685000</v>
      </c>
      <c r="H16" s="3">
        <v>8240000</v>
      </c>
      <c r="I16" s="3">
        <v>0</v>
      </c>
      <c r="J16" s="3">
        <v>0</v>
      </c>
      <c r="K16" s="3">
        <v>0</v>
      </c>
      <c r="L16" s="4">
        <f t="shared" si="0"/>
        <v>71491000</v>
      </c>
    </row>
    <row r="17" spans="2:12" ht="23.1" customHeight="1" x14ac:dyDescent="0.25">
      <c r="B17" s="18" t="s">
        <v>27</v>
      </c>
      <c r="C17" s="2">
        <v>37224000</v>
      </c>
      <c r="D17" s="3">
        <v>7347000</v>
      </c>
      <c r="E17" s="3">
        <v>155619000</v>
      </c>
      <c r="F17" s="3">
        <v>0</v>
      </c>
      <c r="G17" s="3">
        <v>5073000</v>
      </c>
      <c r="H17" s="3">
        <v>12000000</v>
      </c>
      <c r="I17" s="3">
        <v>0</v>
      </c>
      <c r="J17" s="3">
        <v>0</v>
      </c>
      <c r="K17" s="3">
        <v>0</v>
      </c>
      <c r="L17" s="4">
        <f t="shared" si="0"/>
        <v>217263000</v>
      </c>
    </row>
    <row r="18" spans="2:12" ht="22.5" customHeight="1" thickBot="1" x14ac:dyDescent="0.3">
      <c r="B18" s="19" t="s">
        <v>28</v>
      </c>
      <c r="C18" s="10">
        <v>23823000</v>
      </c>
      <c r="D18" s="11">
        <v>4123000</v>
      </c>
      <c r="E18" s="11">
        <v>24703000</v>
      </c>
      <c r="F18" s="11">
        <v>0</v>
      </c>
      <c r="G18" s="11">
        <v>6956000</v>
      </c>
      <c r="H18" s="11">
        <v>22395000</v>
      </c>
      <c r="I18" s="11">
        <v>0</v>
      </c>
      <c r="J18" s="11">
        <v>0</v>
      </c>
      <c r="K18" s="11">
        <v>0</v>
      </c>
      <c r="L18" s="12">
        <f t="shared" si="0"/>
        <v>82000000</v>
      </c>
    </row>
    <row r="19" spans="2:12" ht="24.95" customHeight="1" thickBot="1" x14ac:dyDescent="0.3">
      <c r="B19" s="25" t="s">
        <v>10</v>
      </c>
      <c r="C19" s="26">
        <v>1529251000</v>
      </c>
      <c r="D19" s="27">
        <v>233103000</v>
      </c>
      <c r="E19" s="27">
        <v>866321000</v>
      </c>
      <c r="F19" s="27">
        <v>0</v>
      </c>
      <c r="G19" s="27">
        <v>7653588000</v>
      </c>
      <c r="H19" s="27">
        <v>1291051000</v>
      </c>
      <c r="I19" s="27">
        <v>0</v>
      </c>
      <c r="J19" s="27">
        <v>0</v>
      </c>
      <c r="K19" s="27">
        <v>0</v>
      </c>
      <c r="L19" s="12">
        <f t="shared" si="0"/>
        <v>11573314000</v>
      </c>
    </row>
    <row r="20" spans="2:12" hidden="1" x14ac:dyDescent="0.25">
      <c r="B20" s="31" t="s">
        <v>11</v>
      </c>
      <c r="C20" s="28" t="e">
        <f>C19+#REF!+#REF!</f>
        <v>#REF!</v>
      </c>
      <c r="D20" s="29" t="e">
        <f>D19+#REF!+#REF!</f>
        <v>#REF!</v>
      </c>
      <c r="E20" s="29" t="e">
        <f>E19+#REF!+#REF!</f>
        <v>#REF!</v>
      </c>
      <c r="F20" s="29" t="e">
        <f>F19+#REF!+#REF!</f>
        <v>#REF!</v>
      </c>
      <c r="G20" s="29" t="e">
        <f>G19+#REF!+#REF!</f>
        <v>#REF!</v>
      </c>
      <c r="H20" s="29" t="e">
        <f>H19+#REF!+#REF!</f>
        <v>#REF!</v>
      </c>
      <c r="I20" s="29" t="e">
        <f>I19+#REF!+#REF!</f>
        <v>#REF!</v>
      </c>
      <c r="J20" s="29" t="e">
        <f>J19+#REF!+#REF!</f>
        <v>#REF!</v>
      </c>
      <c r="K20" s="29" t="e">
        <f>K19+#REF!+#REF!</f>
        <v>#REF!</v>
      </c>
      <c r="L20" s="30" t="e">
        <f t="shared" si="0"/>
        <v>#REF!</v>
      </c>
    </row>
    <row r="21" spans="2:12" hidden="1" x14ac:dyDescent="0.25">
      <c r="B21" s="22" t="s">
        <v>12</v>
      </c>
      <c r="C21" s="23">
        <v>0</v>
      </c>
      <c r="D21" s="24">
        <v>0</v>
      </c>
      <c r="E21" s="24">
        <v>0</v>
      </c>
      <c r="F21" s="24">
        <v>0</v>
      </c>
      <c r="G21" s="24">
        <v>98292167000</v>
      </c>
      <c r="H21" s="24">
        <v>0</v>
      </c>
      <c r="I21" s="24">
        <v>54145690000</v>
      </c>
      <c r="J21" s="24">
        <v>0</v>
      </c>
      <c r="K21" s="24">
        <v>0</v>
      </c>
      <c r="L21" s="4">
        <f t="shared" si="0"/>
        <v>152437857000</v>
      </c>
    </row>
    <row r="22" spans="2:12" hidden="1" x14ac:dyDescent="0.25">
      <c r="B22" s="22" t="s">
        <v>13</v>
      </c>
      <c r="C22" s="23">
        <v>0</v>
      </c>
      <c r="D22" s="24">
        <v>0</v>
      </c>
      <c r="E22" s="24">
        <v>0</v>
      </c>
      <c r="F22" s="24">
        <v>0</v>
      </c>
      <c r="G22" s="24">
        <v>7508521000</v>
      </c>
      <c r="H22" s="24">
        <v>0</v>
      </c>
      <c r="I22" s="24">
        <v>0</v>
      </c>
      <c r="J22" s="24">
        <v>0</v>
      </c>
      <c r="K22" s="24">
        <v>0</v>
      </c>
      <c r="L22" s="4">
        <f t="shared" si="0"/>
        <v>7508521000</v>
      </c>
    </row>
    <row r="23" spans="2:12" ht="29.25" hidden="1" thickBot="1" x14ac:dyDescent="0.3">
      <c r="B23" s="25" t="s">
        <v>14</v>
      </c>
      <c r="C23" s="26" t="e">
        <f t="shared" ref="C23:K23" si="1">C20-(C21+C22)</f>
        <v>#REF!</v>
      </c>
      <c r="D23" s="27" t="e">
        <f t="shared" si="1"/>
        <v>#REF!</v>
      </c>
      <c r="E23" s="27" t="e">
        <f t="shared" si="1"/>
        <v>#REF!</v>
      </c>
      <c r="F23" s="27" t="e">
        <f t="shared" si="1"/>
        <v>#REF!</v>
      </c>
      <c r="G23" s="27" t="e">
        <f t="shared" si="1"/>
        <v>#REF!</v>
      </c>
      <c r="H23" s="27" t="e">
        <f t="shared" si="1"/>
        <v>#REF!</v>
      </c>
      <c r="I23" s="27" t="e">
        <f t="shared" si="1"/>
        <v>#REF!</v>
      </c>
      <c r="J23" s="27" t="e">
        <f t="shared" si="1"/>
        <v>#REF!</v>
      </c>
      <c r="K23" s="27" t="e">
        <f t="shared" si="1"/>
        <v>#REF!</v>
      </c>
      <c r="L23" s="12" t="e">
        <f t="shared" si="0"/>
        <v>#REF!</v>
      </c>
    </row>
    <row r="24" spans="2:12" hidden="1" x14ac:dyDescent="0.25"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">
    <mergeCell ref="B2:L2"/>
    <mergeCell ref="B3:L3"/>
    <mergeCell ref="B4:L4"/>
  </mergeCells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zoomScale="80" zoomScaleNormal="80" workbookViewId="0">
      <selection activeCell="B33" sqref="B33"/>
    </sheetView>
  </sheetViews>
  <sheetFormatPr defaultColWidth="9.140625" defaultRowHeight="15" x14ac:dyDescent="0.25"/>
  <cols>
    <col min="2" max="2" width="75.7109375" customWidth="1"/>
    <col min="3" max="11" width="22.140625" customWidth="1"/>
    <col min="12" max="12" width="25.28515625" customWidth="1"/>
    <col min="13" max="15" width="19.28515625" customWidth="1"/>
    <col min="16" max="16" width="9.140625" customWidth="1"/>
  </cols>
  <sheetData>
    <row r="2" spans="2:12" ht="24.75" customHeight="1" x14ac:dyDescent="0.25">
      <c r="B2" s="36" t="s">
        <v>29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5">
      <c r="B3" s="36" t="s">
        <v>33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5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ht="17.25" customHeight="1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31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17</v>
      </c>
      <c r="H7" s="14" t="s">
        <v>15</v>
      </c>
      <c r="I7" s="14" t="s">
        <v>16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18</v>
      </c>
      <c r="C8" s="7">
        <v>158681000</v>
      </c>
      <c r="D8" s="8">
        <v>18729000</v>
      </c>
      <c r="E8" s="8">
        <v>72514000</v>
      </c>
      <c r="F8" s="8">
        <v>0</v>
      </c>
      <c r="G8" s="8">
        <v>27676000</v>
      </c>
      <c r="H8" s="8">
        <v>39738000</v>
      </c>
      <c r="I8" s="8">
        <v>0</v>
      </c>
      <c r="J8" s="8">
        <v>0</v>
      </c>
      <c r="K8" s="8">
        <v>0</v>
      </c>
      <c r="L8" s="9">
        <f t="shared" ref="L8:L23" si="0">SUM(C8:K8)</f>
        <v>317338000</v>
      </c>
    </row>
    <row r="9" spans="2:12" ht="23.1" customHeight="1" x14ac:dyDescent="0.25">
      <c r="B9" s="18" t="s">
        <v>19</v>
      </c>
      <c r="C9" s="2">
        <v>321854000</v>
      </c>
      <c r="D9" s="3">
        <v>38393000</v>
      </c>
      <c r="E9" s="3">
        <v>142224000</v>
      </c>
      <c r="F9" s="3">
        <v>0</v>
      </c>
      <c r="G9" s="3">
        <v>8322355000</v>
      </c>
      <c r="H9" s="3">
        <v>675174000</v>
      </c>
      <c r="I9" s="3">
        <v>0</v>
      </c>
      <c r="J9" s="3">
        <v>0</v>
      </c>
      <c r="K9" s="3">
        <v>0</v>
      </c>
      <c r="L9" s="4">
        <f t="shared" si="0"/>
        <v>9500000000</v>
      </c>
    </row>
    <row r="10" spans="2:12" ht="23.1" customHeight="1" x14ac:dyDescent="0.25">
      <c r="B10" s="18" t="s">
        <v>20</v>
      </c>
      <c r="C10" s="2">
        <v>178134000</v>
      </c>
      <c r="D10" s="3">
        <v>21160000</v>
      </c>
      <c r="E10" s="3">
        <v>57176000</v>
      </c>
      <c r="F10" s="3">
        <v>0</v>
      </c>
      <c r="G10" s="3">
        <v>283050000</v>
      </c>
      <c r="H10" s="3">
        <v>28480000</v>
      </c>
      <c r="I10" s="3">
        <v>0</v>
      </c>
      <c r="J10" s="3">
        <v>0</v>
      </c>
      <c r="K10" s="3">
        <v>0</v>
      </c>
      <c r="L10" s="4">
        <f t="shared" si="0"/>
        <v>568000000</v>
      </c>
    </row>
    <row r="11" spans="2:12" ht="23.1" customHeight="1" x14ac:dyDescent="0.25">
      <c r="B11" s="18" t="s">
        <v>21</v>
      </c>
      <c r="C11" s="2">
        <v>425343000</v>
      </c>
      <c r="D11" s="3">
        <v>95524000</v>
      </c>
      <c r="E11" s="3">
        <v>121239000</v>
      </c>
      <c r="F11" s="3">
        <v>0</v>
      </c>
      <c r="G11" s="3">
        <v>250952000</v>
      </c>
      <c r="H11" s="3">
        <v>488850000</v>
      </c>
      <c r="I11" s="3">
        <v>0</v>
      </c>
      <c r="J11" s="3">
        <v>0</v>
      </c>
      <c r="K11" s="3">
        <v>0</v>
      </c>
      <c r="L11" s="4">
        <f t="shared" si="0"/>
        <v>1381908000</v>
      </c>
    </row>
    <row r="12" spans="2:12" ht="23.1" customHeight="1" x14ac:dyDescent="0.25">
      <c r="B12" s="18" t="s">
        <v>22</v>
      </c>
      <c r="C12" s="2">
        <v>189836000</v>
      </c>
      <c r="D12" s="3">
        <v>29452000</v>
      </c>
      <c r="E12" s="3">
        <v>216888000</v>
      </c>
      <c r="F12" s="3">
        <v>0</v>
      </c>
      <c r="G12" s="3">
        <v>17716000</v>
      </c>
      <c r="H12" s="3">
        <v>14350000</v>
      </c>
      <c r="I12" s="3">
        <v>0</v>
      </c>
      <c r="J12" s="3">
        <v>0</v>
      </c>
      <c r="K12" s="3">
        <v>0</v>
      </c>
      <c r="L12" s="4">
        <f t="shared" si="0"/>
        <v>468242000</v>
      </c>
    </row>
    <row r="13" spans="2:12" ht="23.1" customHeight="1" x14ac:dyDescent="0.25">
      <c r="B13" s="18" t="s">
        <v>23</v>
      </c>
      <c r="C13" s="2">
        <v>98282000</v>
      </c>
      <c r="D13" s="3">
        <v>13510000</v>
      </c>
      <c r="E13" s="3">
        <v>48748000</v>
      </c>
      <c r="F13" s="3">
        <v>0</v>
      </c>
      <c r="G13" s="3">
        <v>70540000</v>
      </c>
      <c r="H13" s="3">
        <v>8920000</v>
      </c>
      <c r="I13" s="3">
        <v>0</v>
      </c>
      <c r="J13" s="3">
        <v>0</v>
      </c>
      <c r="K13" s="3">
        <v>0</v>
      </c>
      <c r="L13" s="4">
        <f t="shared" si="0"/>
        <v>240000000</v>
      </c>
    </row>
    <row r="14" spans="2:12" ht="23.1" customHeight="1" x14ac:dyDescent="0.25">
      <c r="B14" s="18" t="s">
        <v>24</v>
      </c>
      <c r="C14" s="2">
        <v>144923000</v>
      </c>
      <c r="D14" s="3">
        <v>17355000</v>
      </c>
      <c r="E14" s="3">
        <v>41392000</v>
      </c>
      <c r="F14" s="3">
        <v>0</v>
      </c>
      <c r="G14" s="3">
        <v>16430000</v>
      </c>
      <c r="H14" s="3">
        <v>20900000</v>
      </c>
      <c r="I14" s="3">
        <v>0</v>
      </c>
      <c r="J14" s="3">
        <v>0</v>
      </c>
      <c r="K14" s="3">
        <v>0</v>
      </c>
      <c r="L14" s="4">
        <f t="shared" si="0"/>
        <v>241000000</v>
      </c>
    </row>
    <row r="15" spans="2:12" ht="23.1" customHeight="1" x14ac:dyDescent="0.25">
      <c r="B15" s="18" t="s">
        <v>25</v>
      </c>
      <c r="C15" s="2">
        <v>39539000</v>
      </c>
      <c r="D15" s="3">
        <v>4862000</v>
      </c>
      <c r="E15" s="3">
        <v>20715000</v>
      </c>
      <c r="F15" s="3">
        <v>0</v>
      </c>
      <c r="G15" s="3">
        <v>1964000</v>
      </c>
      <c r="H15" s="3">
        <v>7990000</v>
      </c>
      <c r="I15" s="3">
        <v>0</v>
      </c>
      <c r="J15" s="3">
        <v>0</v>
      </c>
      <c r="K15" s="3">
        <v>0</v>
      </c>
      <c r="L15" s="4">
        <f t="shared" si="0"/>
        <v>75070000</v>
      </c>
    </row>
    <row r="16" spans="2:12" ht="23.1" customHeight="1" x14ac:dyDescent="0.25">
      <c r="B16" s="18" t="s">
        <v>26</v>
      </c>
      <c r="C16" s="2">
        <v>36435000</v>
      </c>
      <c r="D16" s="3">
        <v>4900000</v>
      </c>
      <c r="E16" s="3">
        <v>24192000</v>
      </c>
      <c r="F16" s="3">
        <v>0</v>
      </c>
      <c r="G16" s="3">
        <v>2825000</v>
      </c>
      <c r="H16" s="3">
        <v>8520000</v>
      </c>
      <c r="I16" s="3">
        <v>0</v>
      </c>
      <c r="J16" s="3">
        <v>0</v>
      </c>
      <c r="K16" s="3">
        <v>0</v>
      </c>
      <c r="L16" s="4">
        <f t="shared" si="0"/>
        <v>76872000</v>
      </c>
    </row>
    <row r="17" spans="2:12" ht="23.1" customHeight="1" x14ac:dyDescent="0.25">
      <c r="B17" s="18" t="s">
        <v>27</v>
      </c>
      <c r="C17" s="2">
        <v>40963000</v>
      </c>
      <c r="D17" s="3">
        <v>8085000</v>
      </c>
      <c r="E17" s="3">
        <v>171098000</v>
      </c>
      <c r="F17" s="3">
        <v>0</v>
      </c>
      <c r="G17" s="3">
        <v>5585000</v>
      </c>
      <c r="H17" s="3">
        <v>14000000</v>
      </c>
      <c r="I17" s="3">
        <v>0</v>
      </c>
      <c r="J17" s="3">
        <v>0</v>
      </c>
      <c r="K17" s="3">
        <v>0</v>
      </c>
      <c r="L17" s="4">
        <f t="shared" si="0"/>
        <v>239731000</v>
      </c>
    </row>
    <row r="18" spans="2:12" ht="23.1" customHeight="1" thickBot="1" x14ac:dyDescent="0.3">
      <c r="B18" s="19" t="s">
        <v>28</v>
      </c>
      <c r="C18" s="10">
        <v>26712000</v>
      </c>
      <c r="D18" s="11">
        <v>4627000</v>
      </c>
      <c r="E18" s="11">
        <v>27730000</v>
      </c>
      <c r="F18" s="11">
        <v>0</v>
      </c>
      <c r="G18" s="11">
        <v>7804000</v>
      </c>
      <c r="H18" s="11">
        <v>25127000</v>
      </c>
      <c r="I18" s="11">
        <v>0</v>
      </c>
      <c r="J18" s="11">
        <v>0</v>
      </c>
      <c r="K18" s="11">
        <v>0</v>
      </c>
      <c r="L18" s="12">
        <f t="shared" si="0"/>
        <v>92000000</v>
      </c>
    </row>
    <row r="19" spans="2:12" ht="24.95" customHeight="1" thickBot="1" x14ac:dyDescent="0.3">
      <c r="B19" s="32" t="s">
        <v>10</v>
      </c>
      <c r="C19" s="33">
        <v>1660702000</v>
      </c>
      <c r="D19" s="34">
        <v>256597000</v>
      </c>
      <c r="E19" s="34">
        <v>943916000</v>
      </c>
      <c r="F19" s="34">
        <v>0</v>
      </c>
      <c r="G19" s="34">
        <v>9006897000</v>
      </c>
      <c r="H19" s="34">
        <v>1332049000</v>
      </c>
      <c r="I19" s="34">
        <v>0</v>
      </c>
      <c r="J19" s="34">
        <v>0</v>
      </c>
      <c r="K19" s="34">
        <v>0</v>
      </c>
      <c r="L19" s="35">
        <f t="shared" si="0"/>
        <v>13200161000</v>
      </c>
    </row>
    <row r="20" spans="2:12" hidden="1" x14ac:dyDescent="0.25">
      <c r="B20" s="31" t="s">
        <v>11</v>
      </c>
      <c r="C20" s="28" t="e">
        <f>C19+#REF!+#REF!</f>
        <v>#REF!</v>
      </c>
      <c r="D20" s="29" t="e">
        <f>D19+#REF!+#REF!</f>
        <v>#REF!</v>
      </c>
      <c r="E20" s="29" t="e">
        <f>E19+#REF!+#REF!</f>
        <v>#REF!</v>
      </c>
      <c r="F20" s="29" t="e">
        <f>F19+#REF!+#REF!</f>
        <v>#REF!</v>
      </c>
      <c r="G20" s="29" t="e">
        <f>G19+#REF!+#REF!</f>
        <v>#REF!</v>
      </c>
      <c r="H20" s="29" t="e">
        <f>H19+#REF!+#REF!</f>
        <v>#REF!</v>
      </c>
      <c r="I20" s="29" t="e">
        <f>I19+#REF!+#REF!</f>
        <v>#REF!</v>
      </c>
      <c r="J20" s="29" t="e">
        <f>J19+#REF!+#REF!</f>
        <v>#REF!</v>
      </c>
      <c r="K20" s="29" t="e">
        <f>K19+#REF!+#REF!</f>
        <v>#REF!</v>
      </c>
      <c r="L20" s="30" t="e">
        <f t="shared" si="0"/>
        <v>#REF!</v>
      </c>
    </row>
    <row r="21" spans="2:12" hidden="1" x14ac:dyDescent="0.25">
      <c r="B21" s="22" t="s">
        <v>12</v>
      </c>
      <c r="C21" s="23">
        <v>0</v>
      </c>
      <c r="D21" s="24">
        <v>0</v>
      </c>
      <c r="E21" s="24">
        <v>0</v>
      </c>
      <c r="F21" s="24">
        <v>0</v>
      </c>
      <c r="G21" s="24">
        <v>108765601000</v>
      </c>
      <c r="H21" s="24">
        <v>0</v>
      </c>
      <c r="I21" s="24">
        <v>58060247000</v>
      </c>
      <c r="J21" s="24">
        <v>0</v>
      </c>
      <c r="K21" s="24">
        <v>0</v>
      </c>
      <c r="L21" s="4">
        <f t="shared" si="0"/>
        <v>166825848000</v>
      </c>
    </row>
    <row r="22" spans="2:12" hidden="1" x14ac:dyDescent="0.25">
      <c r="B22" s="22" t="s">
        <v>13</v>
      </c>
      <c r="C22" s="23">
        <v>0</v>
      </c>
      <c r="D22" s="24">
        <v>0</v>
      </c>
      <c r="E22" s="24">
        <v>0</v>
      </c>
      <c r="F22" s="24">
        <v>0</v>
      </c>
      <c r="G22" s="24">
        <v>8851233000</v>
      </c>
      <c r="H22" s="24">
        <v>0</v>
      </c>
      <c r="I22" s="24">
        <v>0</v>
      </c>
      <c r="J22" s="24">
        <v>0</v>
      </c>
      <c r="K22" s="24">
        <v>0</v>
      </c>
      <c r="L22" s="4">
        <f t="shared" si="0"/>
        <v>8851233000</v>
      </c>
    </row>
    <row r="23" spans="2:12" ht="29.25" hidden="1" thickBot="1" x14ac:dyDescent="0.3">
      <c r="B23" s="25" t="s">
        <v>14</v>
      </c>
      <c r="C23" s="26" t="e">
        <f t="shared" ref="C23:K23" si="1">C20-(C21+C22)</f>
        <v>#REF!</v>
      </c>
      <c r="D23" s="27" t="e">
        <f t="shared" si="1"/>
        <v>#REF!</v>
      </c>
      <c r="E23" s="27" t="e">
        <f t="shared" si="1"/>
        <v>#REF!</v>
      </c>
      <c r="F23" s="27" t="e">
        <f t="shared" si="1"/>
        <v>#REF!</v>
      </c>
      <c r="G23" s="27" t="e">
        <f t="shared" si="1"/>
        <v>#REF!</v>
      </c>
      <c r="H23" s="27" t="e">
        <f t="shared" si="1"/>
        <v>#REF!</v>
      </c>
      <c r="I23" s="27" t="e">
        <f t="shared" si="1"/>
        <v>#REF!</v>
      </c>
      <c r="J23" s="27" t="e">
        <f t="shared" si="1"/>
        <v>#REF!</v>
      </c>
      <c r="K23" s="27" t="e">
        <f t="shared" si="1"/>
        <v>#REF!</v>
      </c>
      <c r="L23" s="12" t="e">
        <f t="shared" si="0"/>
        <v>#REF!</v>
      </c>
    </row>
    <row r="24" spans="2:12" hidden="1" x14ac:dyDescent="0.25"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">
    <mergeCell ref="B2:L2"/>
    <mergeCell ref="B3:L3"/>
    <mergeCell ref="B4:L4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2022</vt:lpstr>
      <vt:lpstr>2023</vt:lpstr>
      <vt:lpstr>2024</vt:lpstr>
      <vt:lpstr>'2023'!BaslaSatir</vt:lpstr>
      <vt:lpstr>'2024'!BaslaSatir</vt:lpstr>
      <vt:lpstr>BaslaSatir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Ali  RENÇBER</cp:lastModifiedBy>
  <cp:lastPrinted>2021-10-14T20:00:18Z</cp:lastPrinted>
  <dcterms:created xsi:type="dcterms:W3CDTF">2020-01-21T07:47:42Z</dcterms:created>
  <dcterms:modified xsi:type="dcterms:W3CDTF">2022-01-03T11:21:18Z</dcterms:modified>
</cp:coreProperties>
</file>