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4" sheetId="1" r:id="rId1"/>
    <sheet name="2025" sheetId="2" r:id="rId2"/>
    <sheet name="2026" sheetId="3" r:id="rId3"/>
  </sheets>
  <definedNames>
    <definedName name="BaslaSatir">'2024'!$A$23</definedName>
    <definedName name="ButceYil">'2024'!$A$1</definedName>
    <definedName name="cetvelNo">'2024'!$B$1</definedName>
    <definedName name="cetvelYil">'2024'!$B$1</definedName>
    <definedName name="FormatSatir">'2024'!$A$2</definedName>
    <definedName name="Siniflandirma">'2024'!$A$15</definedName>
    <definedName name="ToplamSatir">'2024'!$A$6</definedName>
  </definedNames>
  <calcPr calcId="145621"/>
</workbook>
</file>

<file path=xl/calcChain.xml><?xml version="1.0" encoding="utf-8"?>
<calcChain xmlns="http://schemas.openxmlformats.org/spreadsheetml/2006/main">
  <c r="K71" i="3" l="1"/>
  <c r="K70" i="3"/>
  <c r="I69" i="3"/>
  <c r="I72" i="3" s="1"/>
  <c r="H69" i="3"/>
  <c r="H72" i="3" s="1"/>
  <c r="K68" i="3"/>
  <c r="J67" i="3"/>
  <c r="J69" i="3" s="1"/>
  <c r="J72" i="3" s="1"/>
  <c r="I67" i="3"/>
  <c r="H67" i="3"/>
  <c r="G67" i="3"/>
  <c r="G69" i="3" s="1"/>
  <c r="G72" i="3" s="1"/>
  <c r="F67" i="3"/>
  <c r="F69" i="3" s="1"/>
  <c r="F72" i="3" s="1"/>
  <c r="E67" i="3"/>
  <c r="E69" i="3" s="1"/>
  <c r="E72" i="3" s="1"/>
  <c r="D67" i="3"/>
  <c r="D69" i="3" s="1"/>
  <c r="D72" i="3" s="1"/>
  <c r="C67" i="3"/>
  <c r="C69" i="3" s="1"/>
  <c r="C72" i="3" s="1"/>
  <c r="B67" i="3"/>
  <c r="B69" i="3" s="1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13" i="3"/>
  <c r="K12" i="3"/>
  <c r="E11" i="3"/>
  <c r="E14" i="3" s="1"/>
  <c r="K10" i="3"/>
  <c r="J9" i="3"/>
  <c r="J11" i="3" s="1"/>
  <c r="J14" i="3" s="1"/>
  <c r="I9" i="3"/>
  <c r="I11" i="3" s="1"/>
  <c r="I14" i="3" s="1"/>
  <c r="H9" i="3"/>
  <c r="H11" i="3" s="1"/>
  <c r="H14" i="3" s="1"/>
  <c r="G9" i="3"/>
  <c r="G11" i="3" s="1"/>
  <c r="G14" i="3" s="1"/>
  <c r="F9" i="3"/>
  <c r="F11" i="3" s="1"/>
  <c r="F14" i="3" s="1"/>
  <c r="E9" i="3"/>
  <c r="D9" i="3"/>
  <c r="D11" i="3" s="1"/>
  <c r="D14" i="3" s="1"/>
  <c r="C9" i="3"/>
  <c r="C11" i="3" s="1"/>
  <c r="C14" i="3" s="1"/>
  <c r="B9" i="3"/>
  <c r="B11" i="3" s="1"/>
  <c r="K8" i="3"/>
  <c r="K7" i="3"/>
  <c r="K6" i="3"/>
  <c r="K4" i="3"/>
  <c r="K3" i="3"/>
  <c r="K2" i="3"/>
  <c r="K71" i="2"/>
  <c r="K70" i="2"/>
  <c r="K68" i="2"/>
  <c r="J67" i="2"/>
  <c r="J69" i="2" s="1"/>
  <c r="J72" i="2" s="1"/>
  <c r="I67" i="2"/>
  <c r="I69" i="2" s="1"/>
  <c r="I72" i="2" s="1"/>
  <c r="H67" i="2"/>
  <c r="H69" i="2" s="1"/>
  <c r="H72" i="2" s="1"/>
  <c r="G67" i="2"/>
  <c r="G69" i="2" s="1"/>
  <c r="G72" i="2" s="1"/>
  <c r="F67" i="2"/>
  <c r="F69" i="2" s="1"/>
  <c r="F72" i="2" s="1"/>
  <c r="E67" i="2"/>
  <c r="E69" i="2" s="1"/>
  <c r="E72" i="2" s="1"/>
  <c r="D67" i="2"/>
  <c r="D69" i="2" s="1"/>
  <c r="D72" i="2" s="1"/>
  <c r="C67" i="2"/>
  <c r="C69" i="2" s="1"/>
  <c r="C72" i="2" s="1"/>
  <c r="B67" i="2"/>
  <c r="B69" i="2" s="1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13" i="2"/>
  <c r="K12" i="2"/>
  <c r="K10" i="2"/>
  <c r="J9" i="2"/>
  <c r="J11" i="2" s="1"/>
  <c r="J14" i="2" s="1"/>
  <c r="I9" i="2"/>
  <c r="I11" i="2" s="1"/>
  <c r="I14" i="2" s="1"/>
  <c r="H9" i="2"/>
  <c r="H11" i="2" s="1"/>
  <c r="H14" i="2" s="1"/>
  <c r="G9" i="2"/>
  <c r="G11" i="2" s="1"/>
  <c r="G14" i="2" s="1"/>
  <c r="F9" i="2"/>
  <c r="F11" i="2" s="1"/>
  <c r="F14" i="2" s="1"/>
  <c r="E9" i="2"/>
  <c r="E11" i="2" s="1"/>
  <c r="E14" i="2" s="1"/>
  <c r="D9" i="2"/>
  <c r="D11" i="2" s="1"/>
  <c r="D14" i="2" s="1"/>
  <c r="C9" i="2"/>
  <c r="C11" i="2" s="1"/>
  <c r="C14" i="2" s="1"/>
  <c r="B9" i="2"/>
  <c r="K9" i="2" s="1"/>
  <c r="K8" i="2"/>
  <c r="K7" i="2"/>
  <c r="K6" i="2"/>
  <c r="K4" i="2"/>
  <c r="K3" i="2"/>
  <c r="K2" i="2"/>
  <c r="K11" i="3" l="1"/>
  <c r="B14" i="3"/>
  <c r="K14" i="3" s="1"/>
  <c r="B72" i="3"/>
  <c r="K72" i="3" s="1"/>
  <c r="K69" i="3"/>
  <c r="K69" i="2"/>
  <c r="B72" i="2"/>
  <c r="K72" i="2" s="1"/>
  <c r="K67" i="3"/>
  <c r="B11" i="2"/>
  <c r="K9" i="3"/>
  <c r="K67" i="2"/>
  <c r="B14" i="2" l="1"/>
  <c r="K14" i="2" s="1"/>
  <c r="K11" i="2"/>
  <c r="G72" i="1" l="1"/>
  <c r="K71" i="1"/>
  <c r="K70" i="1"/>
  <c r="J69" i="1"/>
  <c r="J72" i="1" s="1"/>
  <c r="I69" i="1"/>
  <c r="I72" i="1" s="1"/>
  <c r="G69" i="1"/>
  <c r="B69" i="1"/>
  <c r="B72" i="1" s="1"/>
  <c r="K68" i="1"/>
  <c r="J67" i="1"/>
  <c r="I67" i="1"/>
  <c r="H67" i="1"/>
  <c r="H69" i="1" s="1"/>
  <c r="H72" i="1" s="1"/>
  <c r="G67" i="1"/>
  <c r="F67" i="1"/>
  <c r="F69" i="1" s="1"/>
  <c r="F72" i="1" s="1"/>
  <c r="E67" i="1"/>
  <c r="E69" i="1" s="1"/>
  <c r="E72" i="1" s="1"/>
  <c r="D67" i="1"/>
  <c r="D69" i="1" s="1"/>
  <c r="D72" i="1" s="1"/>
  <c r="C67" i="1"/>
  <c r="C69" i="1" s="1"/>
  <c r="C72" i="1" s="1"/>
  <c r="B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3" i="1"/>
  <c r="K12" i="1"/>
  <c r="I11" i="1"/>
  <c r="I14" i="1" s="1"/>
  <c r="H11" i="1"/>
  <c r="H14" i="1" s="1"/>
  <c r="G11" i="1"/>
  <c r="G14" i="1" s="1"/>
  <c r="K10" i="1"/>
  <c r="J9" i="1"/>
  <c r="J11" i="1" s="1"/>
  <c r="J14" i="1" s="1"/>
  <c r="I9" i="1"/>
  <c r="H9" i="1"/>
  <c r="G9" i="1"/>
  <c r="F9" i="1"/>
  <c r="F11" i="1" s="1"/>
  <c r="F14" i="1" s="1"/>
  <c r="E9" i="1"/>
  <c r="E11" i="1" s="1"/>
  <c r="E14" i="1" s="1"/>
  <c r="D9" i="1"/>
  <c r="D11" i="1" s="1"/>
  <c r="D14" i="1" s="1"/>
  <c r="C9" i="1"/>
  <c r="C11" i="1" s="1"/>
  <c r="C14" i="1" s="1"/>
  <c r="B9" i="1"/>
  <c r="B11" i="1" s="1"/>
  <c r="K8" i="1"/>
  <c r="K7" i="1"/>
  <c r="K6" i="1"/>
  <c r="K4" i="1"/>
  <c r="K3" i="1"/>
  <c r="K2" i="1"/>
  <c r="K67" i="1" l="1"/>
  <c r="K72" i="1"/>
  <c r="B14" i="1"/>
  <c r="K14" i="1" s="1"/>
  <c r="K11" i="1"/>
  <c r="K9" i="1"/>
  <c r="K69" i="1"/>
</calcChain>
</file>

<file path=xl/sharedStrings.xml><?xml version="1.0" encoding="utf-8"?>
<sst xmlns="http://schemas.openxmlformats.org/spreadsheetml/2006/main" count="348" uniqueCount="71">
  <si>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</si>
  <si>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</si>
  <si>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</si>
  <si>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</si>
  <si>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</si>
  <si>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</si>
  <si>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</si>
  <si>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</si>
  <si>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</si>
  <si>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</si>
  <si>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GENEL BÜTÇELİ KURUMLAR (I SAYILI CETVEL)</t>
  </si>
  <si>
    <t>ÖZEL BÜTÇELİ KURUMLAR  (II SAYILI CETVEL)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</si>
  <si>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</si>
  <si>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</si>
  <si>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</si>
  <si>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</si>
  <si>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</si>
  <si>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ÖZEL BÜTÇELİ KURUMLAR  (II SAYILI CETVEL, ÜNİVERSİTELER)</t>
  </si>
  <si>
    <t>ÖZEL BÜTÇELİ KURUMLAR  (II SAYILI CETVEL, DİĞERLERİ)</t>
  </si>
  <si>
    <t>GENEL BÜTÇELİ KURUMLAR</t>
  </si>
  <si>
    <t>(I)</t>
  </si>
  <si>
    <t>SERMAYE GİDERLERİ</t>
  </si>
  <si>
    <t>SERMAYE
TRANSFERLERİ</t>
  </si>
  <si>
    <t>CARİ TRANSFERLER</t>
  </si>
  <si>
    <t>TÜRKİYE BÜYÜK MİLLET MECLİSİ</t>
  </si>
  <si>
    <t>CUMHURBAŞKANLIĞI</t>
  </si>
  <si>
    <t>ANAYASA MAHKEMESİ</t>
  </si>
  <si>
    <t>YARGITAY</t>
  </si>
  <si>
    <t>DANIŞTAY</t>
  </si>
  <si>
    <t>HAKİMLER VE SAVCILAR KURULU</t>
  </si>
  <si>
    <t>SAYIŞTAY</t>
  </si>
  <si>
    <t>ADALET BAKANLIĞI</t>
  </si>
  <si>
    <t>MİLLİ SAVUNMA BAKANLIĞI</t>
  </si>
  <si>
    <t>İÇİŞLERİ BAKANLIĞI</t>
  </si>
  <si>
    <t>DIŞİŞLERİ BAKANLIĞI</t>
  </si>
  <si>
    <t>HAZİNE VE MALİYE BAKANLIĞI</t>
  </si>
  <si>
    <t>MİLLİ EĞİTİM BAKANLIĞI</t>
  </si>
  <si>
    <t>SAĞLIK BAKANLIĞI</t>
  </si>
  <si>
    <t>ULAŞTIRMA VE ALTYAPI BAKANLIĞI</t>
  </si>
  <si>
    <t>AİLE VE SOSYAL HİZMETLER BAKANLIĞI</t>
  </si>
  <si>
    <t>ENERJİ VE TABİİ KAYNAKLAR BAKANLIĞI</t>
  </si>
  <si>
    <t>KÜLTÜR VE TURİZM BAKANLIĞI</t>
  </si>
  <si>
    <t>SANAYİ VE TEKNOLOJİ BAKANLIĞI</t>
  </si>
  <si>
    <t>ÇEVRE, ŞEHİRCİLİK VE İKLİM DEĞİŞİKLİĞİ BAKANLIĞI</t>
  </si>
  <si>
    <t>TİCARET BAKANLIĞI</t>
  </si>
  <si>
    <t>GENÇLİK VE SPOR BAKANLIĞI</t>
  </si>
  <si>
    <t>TARIM VE ORMAN BAKANLIĞI</t>
  </si>
  <si>
    <t>MİLLİ GÜVENLİK KURULU GENEL SEKRETERLİĞİ</t>
  </si>
  <si>
    <t>MİLLİ İSTİHBARAT TEŞKİLATI BAŞKANLIĞI</t>
  </si>
  <si>
    <t>JANDARMA GENEL KOMUTANLIĞI</t>
  </si>
  <si>
    <t xml:space="preserve">SAHİL GÜVENLİK KOMUTANLIĞI </t>
  </si>
  <si>
    <t xml:space="preserve">EMNİYET GENEL MÜDÜRLÜĞÜ </t>
  </si>
  <si>
    <t>DİYANET İŞLERİ BAŞKANLIĞI</t>
  </si>
  <si>
    <t>AFET VE ACİL DURUM YÖNETİMİ BAŞKANLIĞI</t>
  </si>
  <si>
    <t>GELİR İDARESİ BAŞKANLIĞI</t>
  </si>
  <si>
    <t>TAPU VE KADASTRO GENEL MÜDÜRLÜĞÜ</t>
  </si>
  <si>
    <t>METEOROLOJİ GENEL MÜDÜRLÜĞÜ</t>
  </si>
  <si>
    <t>GÖÇ İDARESİ BAŞKANLIĞI</t>
  </si>
  <si>
    <t>AVRUPA BİRLİĞİ BAŞKANLIĞI</t>
  </si>
  <si>
    <t>DEVLET ARŞİVLERİ BAŞKANLIĞI</t>
  </si>
  <si>
    <t>İLETİŞİM BAŞKANLIĞI</t>
  </si>
  <si>
    <t>MİLLİ SARAYLAR İDARESİ BAŞKANLIĞI</t>
  </si>
  <si>
    <t>STRATEJİ VE BÜTÇE BAŞKANLIĞI</t>
  </si>
  <si>
    <t>ÇALIŞMA VE SOSYAL GÜVENLİK BAKANLIĞI</t>
  </si>
  <si>
    <t>İKLİM DEĞİŞİKLİĞİ BAŞKANLIĞI</t>
  </si>
  <si>
    <t>2024 YILI MERKEZİ YÖNETİM BÜTÇE KANUNU İCMALİ</t>
  </si>
  <si>
    <t>(I) SAYILI CETVEL - GENEL BÜTÇELİ KURUMLAR</t>
  </si>
  <si>
    <t>TL</t>
  </si>
  <si>
    <t>MERKEZİ YÖNETİM BÜTÇESİ TOPLAMI (HAZİNE YARDIMLARI VE GELİRDEN AYRILAN PAY HARİÇ)</t>
  </si>
  <si>
    <t>(I) SAYILI CETVEL - GENEL BÜTÇELİ KURUMLAR 2025 YILI BÜTÇE GİDER TAHMİNLERİ</t>
  </si>
  <si>
    <t>(I) SAYILI CETVEL - GENEL BÜTÇELİ KURUMLAR 2026 YILI BÜTÇE GİDER TAHMİNLERİ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</si>
</sst>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₺&quot;* #,##0_-;\-&quot;₺&quot;* #,##0_-;_-&quot;₺&quot;* &quot;-&quot;_-;_-@_-"/>
    <numFmt numFmtId="165" formatCode="_-* #,##0_-;\-* #,##0_-;_-* &quot;-&quot;_-;_-@_-"/>
    <numFmt numFmtId="166" formatCode="_-&quot;₺&quot;* #,##0.00_-;\-&quot;₺&quot;* #,##0.00_-;_-&quot;₺&quot;* &quot;-&quot;??_-;_-@_-"/>
    <numFmt numFmtId="167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3" fontId="3" fillId="0" borderId="0" xfId="6" applyNumberFormat="1" applyFont="1" applyFill="1" applyBorder="1" applyAlignment="1">
      <alignment vertical="center"/>
    </xf>
    <xf numFmtId="3" fontId="4" fillId="0" borderId="0" xfId="6" applyNumberFormat="1" applyFont="1" applyFill="1" applyBorder="1" applyAlignment="1">
      <alignment vertical="center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A17" zoomScale="70" zoomScaleNormal="70" zoomScaleSheetLayoutView="70" workbookViewId="0">
      <selection activeCell="D60" sqref="D60"/>
    </sheetView>
  </sheetViews>
  <sheetFormatPr defaultColWidth="9.140625" defaultRowHeight="14.25" x14ac:dyDescent="0.2"/>
  <cols>
    <col min="1" max="1" width="75.7109375" style="16" customWidth="1"/>
    <col min="2" max="10" width="22.140625" style="1" customWidth="1"/>
    <col min="11" max="11" width="25.28515625" style="1" customWidth="1"/>
    <col min="12" max="14" width="19.28515625" style="1" customWidth="1"/>
    <col min="15" max="15" width="9.140625" style="1" customWidth="1"/>
    <col min="16" max="16384" width="9.140625" style="1"/>
  </cols>
  <sheetData>
    <row r="1" spans="1:11" hidden="1" x14ac:dyDescent="0.2">
      <c r="A1" s="16">
        <v>2024</v>
      </c>
      <c r="B1" s="1" t="s">
        <v>20</v>
      </c>
    </row>
    <row r="2" spans="1:11" hidden="1" x14ac:dyDescent="0.2">
      <c r="A2" s="17"/>
      <c r="B2" s="7"/>
      <c r="C2" s="8"/>
      <c r="D2" s="8"/>
      <c r="E2" s="8"/>
      <c r="F2" s="8"/>
      <c r="G2" s="8"/>
      <c r="H2" s="8"/>
      <c r="I2" s="8"/>
      <c r="J2" s="8"/>
      <c r="K2" s="9">
        <f>SUM(B2:J2)</f>
        <v>0</v>
      </c>
    </row>
    <row r="3" spans="1:11" hidden="1" x14ac:dyDescent="0.2">
      <c r="A3" s="18"/>
      <c r="B3" s="2"/>
      <c r="C3" s="3"/>
      <c r="D3" s="3"/>
      <c r="E3" s="3"/>
      <c r="F3" s="3"/>
      <c r="G3" s="3"/>
      <c r="H3" s="3"/>
      <c r="I3" s="3"/>
      <c r="J3" s="3"/>
      <c r="K3" s="4">
        <f>SUM(B3:J3)</f>
        <v>0</v>
      </c>
    </row>
    <row r="4" spans="1:11" hidden="1" x14ac:dyDescent="0.2">
      <c r="A4" s="19"/>
      <c r="B4" s="10"/>
      <c r="C4" s="11"/>
      <c r="D4" s="11"/>
      <c r="E4" s="11"/>
      <c r="F4" s="11"/>
      <c r="G4" s="11"/>
      <c r="H4" s="11"/>
      <c r="I4" s="11"/>
      <c r="J4" s="11"/>
      <c r="K4" s="12">
        <f>SUM(B4:J4)</f>
        <v>0</v>
      </c>
    </row>
    <row r="5" spans="1:11" hidden="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1" ht="16.5" hidden="1" customHeight="1" x14ac:dyDescent="0.2">
      <c r="A6" s="25" t="s">
        <v>10</v>
      </c>
      <c r="B6" s="26"/>
      <c r="C6" s="27"/>
      <c r="D6" s="27"/>
      <c r="E6" s="27"/>
      <c r="F6" s="27"/>
      <c r="G6" s="27"/>
      <c r="H6" s="27"/>
      <c r="I6" s="27"/>
      <c r="J6" s="27"/>
      <c r="K6" s="9">
        <f t="shared" ref="K6:K14" si="0">SUM(B6:J6)</f>
        <v>0</v>
      </c>
    </row>
    <row r="7" spans="1:11" ht="16.5" hidden="1" customHeight="1" x14ac:dyDescent="0.2">
      <c r="A7" s="28" t="s">
        <v>17</v>
      </c>
      <c r="B7" s="34"/>
      <c r="C7" s="35"/>
      <c r="D7" s="35"/>
      <c r="E7" s="35"/>
      <c r="F7" s="35"/>
      <c r="G7" s="35"/>
      <c r="H7" s="35"/>
      <c r="I7" s="35"/>
      <c r="J7" s="35"/>
      <c r="K7" s="36">
        <f t="shared" si="0"/>
        <v>0</v>
      </c>
    </row>
    <row r="8" spans="1:11" ht="16.5" hidden="1" customHeight="1" x14ac:dyDescent="0.2">
      <c r="A8" s="28" t="s">
        <v>18</v>
      </c>
      <c r="B8" s="29"/>
      <c r="C8" s="30"/>
      <c r="D8" s="30"/>
      <c r="E8" s="30"/>
      <c r="F8" s="30"/>
      <c r="G8" s="30"/>
      <c r="H8" s="30"/>
      <c r="I8" s="30"/>
      <c r="J8" s="30"/>
      <c r="K8" s="4">
        <f t="shared" si="0"/>
        <v>0</v>
      </c>
    </row>
    <row r="9" spans="1:11" ht="16.5" hidden="1" customHeight="1" x14ac:dyDescent="0.2">
      <c r="A9" s="28" t="s">
        <v>11</v>
      </c>
      <c r="B9" s="29">
        <f t="shared" ref="B9:J9" si="1">B7+B8</f>
        <v>0</v>
      </c>
      <c r="C9" s="30">
        <f t="shared" si="1"/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4">
        <f t="shared" si="0"/>
        <v>0</v>
      </c>
    </row>
    <row r="10" spans="1:11" ht="16.5" hidden="1" customHeight="1" x14ac:dyDescent="0.2">
      <c r="A10" s="28" t="s">
        <v>12</v>
      </c>
      <c r="B10" s="29"/>
      <c r="C10" s="30"/>
      <c r="D10" s="30"/>
      <c r="E10" s="30"/>
      <c r="F10" s="30"/>
      <c r="G10" s="30"/>
      <c r="H10" s="30"/>
      <c r="I10" s="30"/>
      <c r="J10" s="30"/>
      <c r="K10" s="4">
        <f t="shared" si="0"/>
        <v>0</v>
      </c>
    </row>
    <row r="11" spans="1:11" ht="16.5" hidden="1" customHeight="1" x14ac:dyDescent="0.2">
      <c r="A11" s="28" t="s">
        <v>13</v>
      </c>
      <c r="B11" s="29">
        <f t="shared" ref="B11:J11" si="2">B10+B9+B6</f>
        <v>0</v>
      </c>
      <c r="C11" s="30">
        <f t="shared" si="2"/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4">
        <f t="shared" si="0"/>
        <v>0</v>
      </c>
    </row>
    <row r="12" spans="1:11" ht="16.5" hidden="1" customHeight="1" x14ac:dyDescent="0.2">
      <c r="A12" s="28" t="s">
        <v>14</v>
      </c>
      <c r="B12" s="29"/>
      <c r="C12" s="30"/>
      <c r="D12" s="30"/>
      <c r="E12" s="30"/>
      <c r="F12" s="30"/>
      <c r="G12" s="30"/>
      <c r="H12" s="30"/>
      <c r="I12" s="30"/>
      <c r="J12" s="30"/>
      <c r="K12" s="4">
        <f t="shared" si="0"/>
        <v>0</v>
      </c>
    </row>
    <row r="13" spans="1:11" ht="16.5" hidden="1" customHeight="1" x14ac:dyDescent="0.2">
      <c r="A13" s="28" t="s">
        <v>15</v>
      </c>
      <c r="B13" s="29"/>
      <c r="C13" s="30"/>
      <c r="D13" s="30"/>
      <c r="E13" s="30"/>
      <c r="F13" s="30"/>
      <c r="G13" s="30"/>
      <c r="H13" s="30"/>
      <c r="I13" s="30"/>
      <c r="J13" s="30"/>
      <c r="K13" s="4">
        <f t="shared" si="0"/>
        <v>0</v>
      </c>
    </row>
    <row r="14" spans="1:11" ht="16.5" hidden="1" customHeight="1" x14ac:dyDescent="0.2">
      <c r="A14" s="31" t="s">
        <v>16</v>
      </c>
      <c r="B14" s="32">
        <f t="shared" ref="B14:J14" si="3">B11-(B12+B13)</f>
        <v>0</v>
      </c>
      <c r="C14" s="33">
        <f t="shared" si="3"/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12">
        <f t="shared" si="0"/>
        <v>0</v>
      </c>
    </row>
    <row r="15" spans="1:11" hidden="1" x14ac:dyDescent="0.2">
      <c r="A15" s="16" t="s">
        <v>19</v>
      </c>
    </row>
    <row r="16" spans="1:11" hidden="1" x14ac:dyDescent="0.2"/>
    <row r="17" spans="1:11" ht="24.75" customHeight="1" x14ac:dyDescent="0.2">
      <c r="A17" s="37" t="s">
        <v>65</v>
      </c>
      <c r="B17" s="37" t="s">
        <v>0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37" t="s">
        <v>0</v>
      </c>
      <c r="K17" s="37" t="s">
        <v>0</v>
      </c>
    </row>
    <row r="18" spans="1:11" ht="24.75" customHeight="1" x14ac:dyDescent="0.2">
      <c r="A18" s="37" t="s">
        <v>66</v>
      </c>
      <c r="B18" s="37" t="s">
        <v>0</v>
      </c>
      <c r="C18" s="37" t="s">
        <v>0</v>
      </c>
      <c r="D18" s="37" t="s">
        <v>0</v>
      </c>
      <c r="E18" s="37" t="s">
        <v>0</v>
      </c>
      <c r="F18" s="37" t="s">
        <v>0</v>
      </c>
      <c r="G18" s="37" t="s">
        <v>0</v>
      </c>
      <c r="H18" s="37" t="s">
        <v>0</v>
      </c>
      <c r="I18" s="37" t="s">
        <v>0</v>
      </c>
      <c r="J18" s="37" t="s">
        <v>0</v>
      </c>
      <c r="K18" s="37" t="s">
        <v>0</v>
      </c>
    </row>
    <row r="19" spans="1:11" ht="24.75" customHeight="1" x14ac:dyDescent="0.2">
      <c r="A19" s="38" t="s">
        <v>1</v>
      </c>
      <c r="B19" s="38" t="s">
        <v>0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38" t="s">
        <v>0</v>
      </c>
      <c r="I19" s="38" t="s">
        <v>0</v>
      </c>
      <c r="J19" s="38" t="s">
        <v>0</v>
      </c>
      <c r="K19" s="38" t="s">
        <v>0</v>
      </c>
    </row>
    <row r="21" spans="1:11" x14ac:dyDescent="0.2">
      <c r="A21" s="20" t="s">
        <v>0</v>
      </c>
      <c r="B21" s="5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6" t="s">
        <v>67</v>
      </c>
    </row>
    <row r="22" spans="1:11" ht="45" customHeight="1" x14ac:dyDescent="0.2">
      <c r="A22" s="21" t="s">
        <v>2</v>
      </c>
      <c r="B22" s="13" t="s">
        <v>6</v>
      </c>
      <c r="C22" s="14" t="s">
        <v>7</v>
      </c>
      <c r="D22" s="14" t="s">
        <v>8</v>
      </c>
      <c r="E22" s="14" t="s">
        <v>3</v>
      </c>
      <c r="F22" s="14" t="s">
        <v>23</v>
      </c>
      <c r="G22" s="14" t="s">
        <v>21</v>
      </c>
      <c r="H22" s="14" t="s">
        <v>22</v>
      </c>
      <c r="I22" s="14" t="s">
        <v>4</v>
      </c>
      <c r="J22" s="14" t="s">
        <v>5</v>
      </c>
      <c r="K22" s="15" t="s">
        <v>9</v>
      </c>
    </row>
    <row r="23" spans="1:11" ht="23.1" customHeight="1" x14ac:dyDescent="0.2">
      <c r="A23" s="17" t="s">
        <v>24</v>
      </c>
      <c r="B23" s="7">
        <v>5980156000</v>
      </c>
      <c r="C23" s="8">
        <v>596876000</v>
      </c>
      <c r="D23" s="8">
        <v>1071171000</v>
      </c>
      <c r="E23" s="8">
        <v>0</v>
      </c>
      <c r="F23" s="8">
        <v>1548721000</v>
      </c>
      <c r="G23" s="8">
        <v>328662000</v>
      </c>
      <c r="H23" s="8">
        <v>11000000</v>
      </c>
      <c r="I23" s="8">
        <v>0</v>
      </c>
      <c r="J23" s="8">
        <v>0</v>
      </c>
      <c r="K23" s="9">
        <f t="shared" ref="K23:K54" si="4">SUM(B23:J23)</f>
        <v>9536586000</v>
      </c>
    </row>
    <row r="24" spans="1:11" ht="23.1" customHeight="1" x14ac:dyDescent="0.2">
      <c r="A24" s="18" t="s">
        <v>25</v>
      </c>
      <c r="B24" s="2">
        <v>2225960000</v>
      </c>
      <c r="C24" s="3">
        <v>123287000</v>
      </c>
      <c r="D24" s="3">
        <v>6931161000</v>
      </c>
      <c r="E24" s="3">
        <v>0</v>
      </c>
      <c r="F24" s="3">
        <v>1659500000</v>
      </c>
      <c r="G24" s="3">
        <v>1343935000</v>
      </c>
      <c r="H24" s="3">
        <v>0</v>
      </c>
      <c r="I24" s="3">
        <v>0</v>
      </c>
      <c r="J24" s="3">
        <v>0</v>
      </c>
      <c r="K24" s="4">
        <f t="shared" si="4"/>
        <v>12283843000</v>
      </c>
    </row>
    <row r="25" spans="1:11" ht="23.1" customHeight="1" x14ac:dyDescent="0.2">
      <c r="A25" s="18" t="s">
        <v>26</v>
      </c>
      <c r="B25" s="2">
        <v>306614000</v>
      </c>
      <c r="C25" s="3">
        <v>32415000</v>
      </c>
      <c r="D25" s="3">
        <v>175899000</v>
      </c>
      <c r="E25" s="3">
        <v>0</v>
      </c>
      <c r="F25" s="3">
        <v>21371000</v>
      </c>
      <c r="G25" s="3">
        <v>22500000</v>
      </c>
      <c r="H25" s="3">
        <v>0</v>
      </c>
      <c r="I25" s="3">
        <v>0</v>
      </c>
      <c r="J25" s="3">
        <v>0</v>
      </c>
      <c r="K25" s="4">
        <f t="shared" si="4"/>
        <v>558799000</v>
      </c>
    </row>
    <row r="26" spans="1:11" ht="23.1" customHeight="1" x14ac:dyDescent="0.2">
      <c r="A26" s="18" t="s">
        <v>27</v>
      </c>
      <c r="B26" s="2">
        <v>1819763000</v>
      </c>
      <c r="C26" s="3">
        <v>221759000</v>
      </c>
      <c r="D26" s="3">
        <v>657788000</v>
      </c>
      <c r="E26" s="3">
        <v>0</v>
      </c>
      <c r="F26" s="3">
        <v>101227000</v>
      </c>
      <c r="G26" s="3">
        <v>110000000</v>
      </c>
      <c r="H26" s="3">
        <v>0</v>
      </c>
      <c r="I26" s="3">
        <v>0</v>
      </c>
      <c r="J26" s="3">
        <v>0</v>
      </c>
      <c r="K26" s="4">
        <f t="shared" si="4"/>
        <v>2910537000</v>
      </c>
    </row>
    <row r="27" spans="1:11" ht="23.1" customHeight="1" x14ac:dyDescent="0.2">
      <c r="A27" s="18" t="s">
        <v>28</v>
      </c>
      <c r="B27" s="2">
        <v>1281960000</v>
      </c>
      <c r="C27" s="3">
        <v>140756000</v>
      </c>
      <c r="D27" s="3">
        <v>155680000</v>
      </c>
      <c r="E27" s="3">
        <v>0</v>
      </c>
      <c r="F27" s="3">
        <v>34275000</v>
      </c>
      <c r="G27" s="3">
        <v>67500000</v>
      </c>
      <c r="H27" s="3">
        <v>0</v>
      </c>
      <c r="I27" s="3">
        <v>0</v>
      </c>
      <c r="J27" s="3">
        <v>0</v>
      </c>
      <c r="K27" s="4">
        <f t="shared" si="4"/>
        <v>1680171000</v>
      </c>
    </row>
    <row r="28" spans="1:11" ht="23.1" customHeight="1" x14ac:dyDescent="0.2">
      <c r="A28" s="18" t="s">
        <v>29</v>
      </c>
      <c r="B28" s="2">
        <v>573498000</v>
      </c>
      <c r="C28" s="3">
        <v>58199000</v>
      </c>
      <c r="D28" s="3">
        <v>95734000</v>
      </c>
      <c r="E28" s="3">
        <v>0</v>
      </c>
      <c r="F28" s="3">
        <v>2526000</v>
      </c>
      <c r="G28" s="3">
        <v>30000000</v>
      </c>
      <c r="H28" s="3">
        <v>0</v>
      </c>
      <c r="I28" s="3">
        <v>0</v>
      </c>
      <c r="J28" s="3">
        <v>0</v>
      </c>
      <c r="K28" s="4">
        <f t="shared" si="4"/>
        <v>759957000</v>
      </c>
    </row>
    <row r="29" spans="1:11" ht="23.1" customHeight="1" x14ac:dyDescent="0.2">
      <c r="A29" s="18" t="s">
        <v>30</v>
      </c>
      <c r="B29" s="2">
        <v>1658402000</v>
      </c>
      <c r="C29" s="3">
        <v>206555000</v>
      </c>
      <c r="D29" s="3">
        <v>198318000</v>
      </c>
      <c r="E29" s="3">
        <v>0</v>
      </c>
      <c r="F29" s="3">
        <v>17300000</v>
      </c>
      <c r="G29" s="3">
        <v>251171000</v>
      </c>
      <c r="H29" s="3">
        <v>0</v>
      </c>
      <c r="I29" s="3">
        <v>0</v>
      </c>
      <c r="J29" s="3">
        <v>0</v>
      </c>
      <c r="K29" s="4">
        <f t="shared" si="4"/>
        <v>2331746000</v>
      </c>
    </row>
    <row r="30" spans="1:11" ht="23.1" customHeight="1" x14ac:dyDescent="0.2">
      <c r="A30" s="18" t="s">
        <v>31</v>
      </c>
      <c r="B30" s="2">
        <v>125355199000</v>
      </c>
      <c r="C30" s="3">
        <v>13951288000</v>
      </c>
      <c r="D30" s="3">
        <v>31667808000</v>
      </c>
      <c r="E30" s="3">
        <v>0</v>
      </c>
      <c r="F30" s="3">
        <v>5079482000</v>
      </c>
      <c r="G30" s="3">
        <v>18146832000</v>
      </c>
      <c r="H30" s="3">
        <v>4502445000</v>
      </c>
      <c r="I30" s="3">
        <v>0</v>
      </c>
      <c r="J30" s="3">
        <v>0</v>
      </c>
      <c r="K30" s="4">
        <f t="shared" si="4"/>
        <v>198703054000</v>
      </c>
    </row>
    <row r="31" spans="1:11" ht="23.1" customHeight="1" x14ac:dyDescent="0.2">
      <c r="A31" s="18" t="s">
        <v>32</v>
      </c>
      <c r="B31" s="2">
        <v>213505521000</v>
      </c>
      <c r="C31" s="3">
        <v>26371769000</v>
      </c>
      <c r="D31" s="3">
        <v>189406752000</v>
      </c>
      <c r="E31" s="3">
        <v>0</v>
      </c>
      <c r="F31" s="3">
        <v>7960841000</v>
      </c>
      <c r="G31" s="3">
        <v>3252077000</v>
      </c>
      <c r="H31" s="3">
        <v>0</v>
      </c>
      <c r="I31" s="3">
        <v>0</v>
      </c>
      <c r="J31" s="3">
        <v>0</v>
      </c>
      <c r="K31" s="4">
        <f t="shared" si="4"/>
        <v>440496960000</v>
      </c>
    </row>
    <row r="32" spans="1:11" ht="23.1" customHeight="1" x14ac:dyDescent="0.2">
      <c r="A32" s="18" t="s">
        <v>33</v>
      </c>
      <c r="B32" s="2">
        <v>43865760000</v>
      </c>
      <c r="C32" s="3">
        <v>8518480000</v>
      </c>
      <c r="D32" s="3">
        <v>6828385000</v>
      </c>
      <c r="E32" s="3">
        <v>0</v>
      </c>
      <c r="F32" s="3">
        <v>3191445000</v>
      </c>
      <c r="G32" s="3">
        <v>12339366000</v>
      </c>
      <c r="H32" s="3">
        <v>1552000000</v>
      </c>
      <c r="I32" s="3">
        <v>0</v>
      </c>
      <c r="J32" s="3">
        <v>0</v>
      </c>
      <c r="K32" s="4">
        <f t="shared" si="4"/>
        <v>76295436000</v>
      </c>
    </row>
    <row r="33" spans="1:11" ht="23.1" customHeight="1" x14ac:dyDescent="0.2">
      <c r="A33" s="18" t="s">
        <v>34</v>
      </c>
      <c r="B33" s="2">
        <v>14303759000</v>
      </c>
      <c r="C33" s="3">
        <v>950712000</v>
      </c>
      <c r="D33" s="3">
        <v>4680377000</v>
      </c>
      <c r="E33" s="3">
        <v>0</v>
      </c>
      <c r="F33" s="3">
        <v>9721527000</v>
      </c>
      <c r="G33" s="3">
        <v>1713558000</v>
      </c>
      <c r="H33" s="3">
        <v>0</v>
      </c>
      <c r="I33" s="3">
        <v>3714000</v>
      </c>
      <c r="J33" s="3">
        <v>0</v>
      </c>
      <c r="K33" s="4">
        <f t="shared" si="4"/>
        <v>31373647000</v>
      </c>
    </row>
    <row r="34" spans="1:11" ht="23.1" customHeight="1" x14ac:dyDescent="0.2">
      <c r="A34" s="18" t="s">
        <v>35</v>
      </c>
      <c r="B34" s="2">
        <v>16261055000</v>
      </c>
      <c r="C34" s="3">
        <v>1881537000</v>
      </c>
      <c r="D34" s="3">
        <v>20352706000</v>
      </c>
      <c r="E34" s="3">
        <v>1254000000000</v>
      </c>
      <c r="F34" s="3">
        <v>2958311515000</v>
      </c>
      <c r="G34" s="3">
        <v>1736960000</v>
      </c>
      <c r="H34" s="3">
        <v>49525793000</v>
      </c>
      <c r="I34" s="3">
        <v>262343859000</v>
      </c>
      <c r="J34" s="3">
        <v>0</v>
      </c>
      <c r="K34" s="4">
        <f t="shared" si="4"/>
        <v>4564413425000</v>
      </c>
    </row>
    <row r="35" spans="1:11" ht="23.1" customHeight="1" x14ac:dyDescent="0.2">
      <c r="A35" s="18" t="s">
        <v>36</v>
      </c>
      <c r="B35" s="2">
        <v>790060716000</v>
      </c>
      <c r="C35" s="3">
        <v>94210419000</v>
      </c>
      <c r="D35" s="3">
        <v>79707141000</v>
      </c>
      <c r="E35" s="3">
        <v>0</v>
      </c>
      <c r="F35" s="3">
        <v>27794682000</v>
      </c>
      <c r="G35" s="3">
        <v>100000000000</v>
      </c>
      <c r="H35" s="3">
        <v>356710000</v>
      </c>
      <c r="I35" s="3">
        <v>0</v>
      </c>
      <c r="J35" s="3">
        <v>0</v>
      </c>
      <c r="K35" s="4">
        <f t="shared" si="4"/>
        <v>1092129668000</v>
      </c>
    </row>
    <row r="36" spans="1:11" ht="23.1" customHeight="1" x14ac:dyDescent="0.2">
      <c r="A36" s="18" t="s">
        <v>37</v>
      </c>
      <c r="B36" s="2">
        <v>403926442000</v>
      </c>
      <c r="C36" s="3">
        <v>47721783000</v>
      </c>
      <c r="D36" s="3">
        <v>134338404000</v>
      </c>
      <c r="E36" s="3">
        <v>0</v>
      </c>
      <c r="F36" s="3">
        <v>3511559000</v>
      </c>
      <c r="G36" s="3">
        <v>142095000000</v>
      </c>
      <c r="H36" s="3">
        <v>969190000</v>
      </c>
      <c r="I36" s="3">
        <v>0</v>
      </c>
      <c r="J36" s="3">
        <v>0</v>
      </c>
      <c r="K36" s="4">
        <f t="shared" si="4"/>
        <v>732562378000</v>
      </c>
    </row>
    <row r="37" spans="1:11" ht="23.1" customHeight="1" x14ac:dyDescent="0.2">
      <c r="A37" s="18" t="s">
        <v>38</v>
      </c>
      <c r="B37" s="2">
        <v>2223193000</v>
      </c>
      <c r="C37" s="3">
        <v>348495000</v>
      </c>
      <c r="D37" s="3">
        <v>144822000</v>
      </c>
      <c r="E37" s="3">
        <v>0</v>
      </c>
      <c r="F37" s="3">
        <v>117728538000</v>
      </c>
      <c r="G37" s="3">
        <v>94207757000</v>
      </c>
      <c r="H37" s="3">
        <v>154429332000</v>
      </c>
      <c r="I37" s="3">
        <v>0</v>
      </c>
      <c r="J37" s="3">
        <v>0</v>
      </c>
      <c r="K37" s="4">
        <f t="shared" si="4"/>
        <v>369082137000</v>
      </c>
    </row>
    <row r="38" spans="1:11" ht="23.1" customHeight="1" x14ac:dyDescent="0.2">
      <c r="A38" s="18" t="s">
        <v>39</v>
      </c>
      <c r="B38" s="2">
        <v>28433972000</v>
      </c>
      <c r="C38" s="3">
        <v>4396914000</v>
      </c>
      <c r="D38" s="3">
        <v>13777086000</v>
      </c>
      <c r="E38" s="3">
        <v>0</v>
      </c>
      <c r="F38" s="3">
        <v>283569253000</v>
      </c>
      <c r="G38" s="3">
        <v>4167500000</v>
      </c>
      <c r="H38" s="3">
        <v>5200000</v>
      </c>
      <c r="I38" s="3">
        <v>0</v>
      </c>
      <c r="J38" s="3">
        <v>0</v>
      </c>
      <c r="K38" s="4">
        <f t="shared" si="4"/>
        <v>334349925000</v>
      </c>
    </row>
    <row r="39" spans="1:11" ht="23.1" customHeight="1" x14ac:dyDescent="0.2">
      <c r="A39" s="18" t="s">
        <v>40</v>
      </c>
      <c r="B39" s="2">
        <v>841277000</v>
      </c>
      <c r="C39" s="3">
        <v>103390000</v>
      </c>
      <c r="D39" s="3">
        <v>35486392000</v>
      </c>
      <c r="E39" s="3">
        <v>0</v>
      </c>
      <c r="F39" s="3">
        <v>8752332000</v>
      </c>
      <c r="G39" s="3">
        <v>100148000</v>
      </c>
      <c r="H39" s="3">
        <v>3039637000</v>
      </c>
      <c r="I39" s="3">
        <v>0</v>
      </c>
      <c r="J39" s="3">
        <v>0</v>
      </c>
      <c r="K39" s="4">
        <f t="shared" si="4"/>
        <v>48323176000</v>
      </c>
    </row>
    <row r="40" spans="1:11" ht="23.1" customHeight="1" x14ac:dyDescent="0.2">
      <c r="A40" s="18" t="s">
        <v>41</v>
      </c>
      <c r="B40" s="2">
        <v>10375745000</v>
      </c>
      <c r="C40" s="3">
        <v>1332516000</v>
      </c>
      <c r="D40" s="3">
        <v>1629742000</v>
      </c>
      <c r="E40" s="3">
        <v>0</v>
      </c>
      <c r="F40" s="3">
        <v>13505164000</v>
      </c>
      <c r="G40" s="3">
        <v>9990881000</v>
      </c>
      <c r="H40" s="3">
        <v>2130058000</v>
      </c>
      <c r="I40" s="3">
        <v>0</v>
      </c>
      <c r="J40" s="3">
        <v>0</v>
      </c>
      <c r="K40" s="4">
        <f t="shared" si="4"/>
        <v>38964106000</v>
      </c>
    </row>
    <row r="41" spans="1:11" ht="23.1" customHeight="1" x14ac:dyDescent="0.2">
      <c r="A41" s="18" t="s">
        <v>42</v>
      </c>
      <c r="B41" s="2">
        <v>2588167000</v>
      </c>
      <c r="C41" s="3">
        <v>318429000</v>
      </c>
      <c r="D41" s="3">
        <v>330644000</v>
      </c>
      <c r="E41" s="3">
        <v>0</v>
      </c>
      <c r="F41" s="3">
        <v>38434606000</v>
      </c>
      <c r="G41" s="3">
        <v>5325020000</v>
      </c>
      <c r="H41" s="3">
        <v>23703947000</v>
      </c>
      <c r="I41" s="3">
        <v>8294256000</v>
      </c>
      <c r="J41" s="3">
        <v>0</v>
      </c>
      <c r="K41" s="4">
        <f t="shared" si="4"/>
        <v>78995069000</v>
      </c>
    </row>
    <row r="42" spans="1:11" ht="23.1" customHeight="1" x14ac:dyDescent="0.2">
      <c r="A42" s="18" t="s">
        <v>43</v>
      </c>
      <c r="B42" s="2">
        <v>11510094000</v>
      </c>
      <c r="C42" s="3">
        <v>1503685000</v>
      </c>
      <c r="D42" s="3">
        <v>725012000</v>
      </c>
      <c r="E42" s="3">
        <v>0</v>
      </c>
      <c r="F42" s="3">
        <v>224845034000</v>
      </c>
      <c r="G42" s="3">
        <v>14624871000</v>
      </c>
      <c r="H42" s="3">
        <v>18282187000</v>
      </c>
      <c r="I42" s="3">
        <v>250500000</v>
      </c>
      <c r="J42" s="3">
        <v>0</v>
      </c>
      <c r="K42" s="4">
        <f t="shared" si="4"/>
        <v>271741383000</v>
      </c>
    </row>
    <row r="43" spans="1:11" ht="23.1" customHeight="1" x14ac:dyDescent="0.2">
      <c r="A43" s="18" t="s">
        <v>44</v>
      </c>
      <c r="B43" s="2">
        <v>12716079000</v>
      </c>
      <c r="C43" s="3">
        <v>1365966000</v>
      </c>
      <c r="D43" s="3">
        <v>1235704000</v>
      </c>
      <c r="E43" s="3">
        <v>0</v>
      </c>
      <c r="F43" s="3">
        <v>21780822000</v>
      </c>
      <c r="G43" s="3">
        <v>1366736000</v>
      </c>
      <c r="H43" s="3">
        <v>36400000</v>
      </c>
      <c r="I43" s="3">
        <v>0</v>
      </c>
      <c r="J43" s="3">
        <v>0</v>
      </c>
      <c r="K43" s="4">
        <f t="shared" si="4"/>
        <v>38501707000</v>
      </c>
    </row>
    <row r="44" spans="1:11" ht="23.1" customHeight="1" x14ac:dyDescent="0.2">
      <c r="A44" s="18" t="s">
        <v>45</v>
      </c>
      <c r="B44" s="2">
        <v>1499516000</v>
      </c>
      <c r="C44" s="3">
        <v>199748000</v>
      </c>
      <c r="D44" s="3">
        <v>1359302000</v>
      </c>
      <c r="E44" s="3">
        <v>0</v>
      </c>
      <c r="F44" s="3">
        <v>130693289000</v>
      </c>
      <c r="G44" s="3">
        <v>9503400000</v>
      </c>
      <c r="H44" s="3">
        <v>4964469000</v>
      </c>
      <c r="I44" s="3">
        <v>22811000000</v>
      </c>
      <c r="J44" s="3">
        <v>0</v>
      </c>
      <c r="K44" s="4">
        <f t="shared" si="4"/>
        <v>171030724000</v>
      </c>
    </row>
    <row r="45" spans="1:11" ht="23.1" customHeight="1" x14ac:dyDescent="0.2">
      <c r="A45" s="18" t="s">
        <v>46</v>
      </c>
      <c r="B45" s="2">
        <v>41161830000</v>
      </c>
      <c r="C45" s="3">
        <v>5445485000</v>
      </c>
      <c r="D45" s="3">
        <v>2589384000</v>
      </c>
      <c r="E45" s="3">
        <v>0</v>
      </c>
      <c r="F45" s="3">
        <v>118986736000</v>
      </c>
      <c r="G45" s="3">
        <v>6887345000</v>
      </c>
      <c r="H45" s="3">
        <v>107454020000</v>
      </c>
      <c r="I45" s="3">
        <v>600000000</v>
      </c>
      <c r="J45" s="3">
        <v>0</v>
      </c>
      <c r="K45" s="4">
        <f t="shared" si="4"/>
        <v>283124800000</v>
      </c>
    </row>
    <row r="46" spans="1:11" ht="23.1" customHeight="1" x14ac:dyDescent="0.2">
      <c r="A46" s="18" t="s">
        <v>47</v>
      </c>
      <c r="B46" s="2">
        <v>180960000</v>
      </c>
      <c r="C46" s="3">
        <v>20554000</v>
      </c>
      <c r="D46" s="3">
        <v>21517000</v>
      </c>
      <c r="E46" s="3">
        <v>0</v>
      </c>
      <c r="F46" s="3">
        <v>3330000</v>
      </c>
      <c r="G46" s="3">
        <v>59700000</v>
      </c>
      <c r="H46" s="3">
        <v>0</v>
      </c>
      <c r="I46" s="3">
        <v>0</v>
      </c>
      <c r="J46" s="3">
        <v>0</v>
      </c>
      <c r="K46" s="4">
        <f t="shared" si="4"/>
        <v>286061000</v>
      </c>
    </row>
    <row r="47" spans="1:11" ht="23.1" customHeight="1" x14ac:dyDescent="0.2">
      <c r="A47" s="18" t="s">
        <v>48</v>
      </c>
      <c r="B47" s="2">
        <v>9666945000</v>
      </c>
      <c r="C47" s="3">
        <v>780473000</v>
      </c>
      <c r="D47" s="3">
        <v>3500000000</v>
      </c>
      <c r="E47" s="3">
        <v>0</v>
      </c>
      <c r="F47" s="3">
        <v>0</v>
      </c>
      <c r="G47" s="3">
        <v>3500000000</v>
      </c>
      <c r="H47" s="3">
        <v>0</v>
      </c>
      <c r="I47" s="3">
        <v>0</v>
      </c>
      <c r="J47" s="3">
        <v>0</v>
      </c>
      <c r="K47" s="4">
        <f t="shared" si="4"/>
        <v>17447418000</v>
      </c>
    </row>
    <row r="48" spans="1:11" ht="23.1" customHeight="1" x14ac:dyDescent="0.2">
      <c r="A48" s="18" t="s">
        <v>49</v>
      </c>
      <c r="B48" s="2">
        <v>144549110000</v>
      </c>
      <c r="C48" s="3">
        <v>14220338000</v>
      </c>
      <c r="D48" s="3">
        <v>25770920000</v>
      </c>
      <c r="E48" s="3">
        <v>0</v>
      </c>
      <c r="F48" s="3">
        <v>52220000</v>
      </c>
      <c r="G48" s="3">
        <v>5101000000</v>
      </c>
      <c r="H48" s="3">
        <v>0</v>
      </c>
      <c r="I48" s="3">
        <v>0</v>
      </c>
      <c r="J48" s="3">
        <v>0</v>
      </c>
      <c r="K48" s="4">
        <f t="shared" si="4"/>
        <v>189693588000</v>
      </c>
    </row>
    <row r="49" spans="1:11" ht="23.1" customHeight="1" x14ac:dyDescent="0.2">
      <c r="A49" s="18" t="s">
        <v>50</v>
      </c>
      <c r="B49" s="2">
        <v>6019110000</v>
      </c>
      <c r="C49" s="3">
        <v>632134000</v>
      </c>
      <c r="D49" s="3">
        <v>3567704000</v>
      </c>
      <c r="E49" s="3">
        <v>0</v>
      </c>
      <c r="F49" s="3">
        <v>18589000</v>
      </c>
      <c r="G49" s="3">
        <v>1279800000</v>
      </c>
      <c r="H49" s="3">
        <v>0</v>
      </c>
      <c r="I49" s="3">
        <v>0</v>
      </c>
      <c r="J49" s="3">
        <v>0</v>
      </c>
      <c r="K49" s="4">
        <f t="shared" si="4"/>
        <v>11517337000</v>
      </c>
    </row>
    <row r="50" spans="1:11" ht="23.1" customHeight="1" x14ac:dyDescent="0.2">
      <c r="A50" s="18" t="s">
        <v>51</v>
      </c>
      <c r="B50" s="2">
        <v>222293862000</v>
      </c>
      <c r="C50" s="3">
        <v>29945025000</v>
      </c>
      <c r="D50" s="3">
        <v>26621706000</v>
      </c>
      <c r="E50" s="3">
        <v>0</v>
      </c>
      <c r="F50" s="3">
        <v>118809000</v>
      </c>
      <c r="G50" s="3">
        <v>26500300000</v>
      </c>
      <c r="H50" s="3">
        <v>0</v>
      </c>
      <c r="I50" s="3">
        <v>0</v>
      </c>
      <c r="J50" s="3">
        <v>0</v>
      </c>
      <c r="K50" s="4">
        <f t="shared" si="4"/>
        <v>305479702000</v>
      </c>
    </row>
    <row r="51" spans="1:11" ht="23.1" customHeight="1" x14ac:dyDescent="0.2">
      <c r="A51" s="18" t="s">
        <v>52</v>
      </c>
      <c r="B51" s="2">
        <v>77577847000</v>
      </c>
      <c r="C51" s="3">
        <v>10026374000</v>
      </c>
      <c r="D51" s="3">
        <v>2503361000</v>
      </c>
      <c r="E51" s="3">
        <v>0</v>
      </c>
      <c r="F51" s="3">
        <v>361222000</v>
      </c>
      <c r="G51" s="3">
        <v>1356001000</v>
      </c>
      <c r="H51" s="3">
        <v>0</v>
      </c>
      <c r="I51" s="3">
        <v>0</v>
      </c>
      <c r="J51" s="3">
        <v>0</v>
      </c>
      <c r="K51" s="4">
        <f t="shared" si="4"/>
        <v>91824805000</v>
      </c>
    </row>
    <row r="52" spans="1:11" ht="23.1" customHeight="1" x14ac:dyDescent="0.2">
      <c r="A52" s="18" t="s">
        <v>53</v>
      </c>
      <c r="B52" s="2">
        <v>4236191000</v>
      </c>
      <c r="C52" s="3">
        <v>508792000</v>
      </c>
      <c r="D52" s="3">
        <v>549324000</v>
      </c>
      <c r="E52" s="3">
        <v>0</v>
      </c>
      <c r="F52" s="3">
        <v>7647353000</v>
      </c>
      <c r="G52" s="3">
        <v>3490000000</v>
      </c>
      <c r="H52" s="3">
        <v>654385500000</v>
      </c>
      <c r="I52" s="3">
        <v>500000000</v>
      </c>
      <c r="J52" s="3">
        <v>0</v>
      </c>
      <c r="K52" s="4">
        <f t="shared" si="4"/>
        <v>671317160000</v>
      </c>
    </row>
    <row r="53" spans="1:11" ht="23.1" customHeight="1" x14ac:dyDescent="0.2">
      <c r="A53" s="18" t="s">
        <v>54</v>
      </c>
      <c r="B53" s="2">
        <v>23444185000</v>
      </c>
      <c r="C53" s="3">
        <v>2945978000</v>
      </c>
      <c r="D53" s="3">
        <v>2038124000</v>
      </c>
      <c r="E53" s="3">
        <v>0</v>
      </c>
      <c r="F53" s="3">
        <v>115318000</v>
      </c>
      <c r="G53" s="3">
        <v>3560905000</v>
      </c>
      <c r="H53" s="3">
        <v>0</v>
      </c>
      <c r="I53" s="3">
        <v>0</v>
      </c>
      <c r="J53" s="3">
        <v>0</v>
      </c>
      <c r="K53" s="4">
        <f t="shared" si="4"/>
        <v>32104510000</v>
      </c>
    </row>
    <row r="54" spans="1:11" ht="23.1" customHeight="1" x14ac:dyDescent="0.2">
      <c r="A54" s="18" t="s">
        <v>55</v>
      </c>
      <c r="B54" s="2">
        <v>6726457000</v>
      </c>
      <c r="C54" s="3">
        <v>996904000</v>
      </c>
      <c r="D54" s="3">
        <v>132182000</v>
      </c>
      <c r="E54" s="3">
        <v>0</v>
      </c>
      <c r="F54" s="3">
        <v>27448000</v>
      </c>
      <c r="G54" s="3">
        <v>277980000</v>
      </c>
      <c r="H54" s="3">
        <v>0</v>
      </c>
      <c r="I54" s="3">
        <v>0</v>
      </c>
      <c r="J54" s="3">
        <v>0</v>
      </c>
      <c r="K54" s="4">
        <f t="shared" si="4"/>
        <v>8160971000</v>
      </c>
    </row>
    <row r="55" spans="1:11" ht="23.1" customHeight="1" x14ac:dyDescent="0.2">
      <c r="A55" s="18" t="s">
        <v>56</v>
      </c>
      <c r="B55" s="2">
        <v>1721578000</v>
      </c>
      <c r="C55" s="3">
        <v>242353000</v>
      </c>
      <c r="D55" s="3">
        <v>122846000</v>
      </c>
      <c r="E55" s="3">
        <v>0</v>
      </c>
      <c r="F55" s="3">
        <v>952322000</v>
      </c>
      <c r="G55" s="3">
        <v>553500000</v>
      </c>
      <c r="H55" s="3">
        <v>0</v>
      </c>
      <c r="I55" s="3">
        <v>0</v>
      </c>
      <c r="J55" s="3">
        <v>0</v>
      </c>
      <c r="K55" s="4">
        <f t="shared" ref="K55:K72" si="5">SUM(B55:J55)</f>
        <v>3592599000</v>
      </c>
    </row>
    <row r="56" spans="1:11" ht="23.1" customHeight="1" x14ac:dyDescent="0.2">
      <c r="A56" s="18" t="s">
        <v>57</v>
      </c>
      <c r="B56" s="2">
        <v>7111020000</v>
      </c>
      <c r="C56" s="3">
        <v>1248213000</v>
      </c>
      <c r="D56" s="3">
        <v>2124658000</v>
      </c>
      <c r="E56" s="3">
        <v>0</v>
      </c>
      <c r="F56" s="3">
        <v>10778851000</v>
      </c>
      <c r="G56" s="3">
        <v>345000000</v>
      </c>
      <c r="H56" s="3">
        <v>24000000</v>
      </c>
      <c r="I56" s="3">
        <v>0</v>
      </c>
      <c r="J56" s="3">
        <v>0</v>
      </c>
      <c r="K56" s="4">
        <f t="shared" si="5"/>
        <v>21631742000</v>
      </c>
    </row>
    <row r="57" spans="1:11" ht="23.1" customHeight="1" x14ac:dyDescent="0.2">
      <c r="A57" s="18" t="s">
        <v>58</v>
      </c>
      <c r="B57" s="2">
        <v>293291000</v>
      </c>
      <c r="C57" s="3">
        <v>34567000</v>
      </c>
      <c r="D57" s="3">
        <v>111082000</v>
      </c>
      <c r="E57" s="3">
        <v>0</v>
      </c>
      <c r="F57" s="3">
        <v>4176046000</v>
      </c>
      <c r="G57" s="3">
        <v>16300000</v>
      </c>
      <c r="H57" s="3">
        <v>15500000</v>
      </c>
      <c r="I57" s="3">
        <v>0</v>
      </c>
      <c r="J57" s="3">
        <v>0</v>
      </c>
      <c r="K57" s="4">
        <f t="shared" si="5"/>
        <v>4646786000</v>
      </c>
    </row>
    <row r="58" spans="1:11" ht="23.1" customHeight="1" x14ac:dyDescent="0.2">
      <c r="A58" s="18" t="s">
        <v>59</v>
      </c>
      <c r="B58" s="2">
        <v>572198000</v>
      </c>
      <c r="C58" s="3">
        <v>86452000</v>
      </c>
      <c r="D58" s="3">
        <v>109372000</v>
      </c>
      <c r="E58" s="3">
        <v>0</v>
      </c>
      <c r="F58" s="3">
        <v>2301000</v>
      </c>
      <c r="G58" s="3">
        <v>87500000</v>
      </c>
      <c r="H58" s="3">
        <v>0</v>
      </c>
      <c r="I58" s="3">
        <v>0</v>
      </c>
      <c r="J58" s="3">
        <v>0</v>
      </c>
      <c r="K58" s="4">
        <f t="shared" si="5"/>
        <v>857823000</v>
      </c>
    </row>
    <row r="59" spans="1:11" ht="23.1" customHeight="1" x14ac:dyDescent="0.2">
      <c r="A59" s="18" t="s">
        <v>60</v>
      </c>
      <c r="B59" s="2">
        <v>800977000</v>
      </c>
      <c r="C59" s="3">
        <v>78649000</v>
      </c>
      <c r="D59" s="3">
        <v>3095965000</v>
      </c>
      <c r="E59" s="3">
        <v>0</v>
      </c>
      <c r="F59" s="3">
        <v>6004000</v>
      </c>
      <c r="G59" s="3">
        <v>145000000</v>
      </c>
      <c r="H59" s="3">
        <v>0</v>
      </c>
      <c r="I59" s="3">
        <v>0</v>
      </c>
      <c r="J59" s="3">
        <v>0</v>
      </c>
      <c r="K59" s="4">
        <f t="shared" si="5"/>
        <v>4126595000</v>
      </c>
    </row>
    <row r="60" spans="1:11" ht="23.1" customHeight="1" x14ac:dyDescent="0.2">
      <c r="A60" s="18" t="s">
        <v>61</v>
      </c>
      <c r="B60" s="2">
        <v>1108573000</v>
      </c>
      <c r="C60" s="3">
        <v>166286000</v>
      </c>
      <c r="D60" s="3">
        <v>122399000</v>
      </c>
      <c r="E60" s="3">
        <v>0</v>
      </c>
      <c r="F60" s="3">
        <v>2888000</v>
      </c>
      <c r="G60" s="3">
        <v>500000000</v>
      </c>
      <c r="H60" s="3">
        <v>0</v>
      </c>
      <c r="I60" s="3">
        <v>0</v>
      </c>
      <c r="J60" s="3">
        <v>0</v>
      </c>
      <c r="K60" s="4">
        <f t="shared" si="5"/>
        <v>1900146000</v>
      </c>
    </row>
    <row r="61" spans="1:11" ht="23.1" customHeight="1" x14ac:dyDescent="0.2">
      <c r="A61" s="18" t="s">
        <v>62</v>
      </c>
      <c r="B61" s="2">
        <v>681969000</v>
      </c>
      <c r="C61" s="3">
        <v>75460000</v>
      </c>
      <c r="D61" s="3">
        <v>224913000</v>
      </c>
      <c r="E61" s="3">
        <v>0</v>
      </c>
      <c r="F61" s="3">
        <v>6919000</v>
      </c>
      <c r="G61" s="3">
        <v>161520000</v>
      </c>
      <c r="H61" s="3">
        <v>700470000</v>
      </c>
      <c r="I61" s="3">
        <v>0</v>
      </c>
      <c r="J61" s="3">
        <v>215332087000</v>
      </c>
      <c r="K61" s="4">
        <f t="shared" si="5"/>
        <v>217183338000</v>
      </c>
    </row>
    <row r="62" spans="1:11" ht="23.1" customHeight="1" x14ac:dyDescent="0.2">
      <c r="A62" s="18" t="s">
        <v>63</v>
      </c>
      <c r="B62" s="2">
        <v>2262565000</v>
      </c>
      <c r="C62" s="3">
        <v>262900000</v>
      </c>
      <c r="D62" s="3">
        <v>362201000</v>
      </c>
      <c r="E62" s="3">
        <v>0</v>
      </c>
      <c r="F62" s="3">
        <v>622372758000</v>
      </c>
      <c r="G62" s="3">
        <v>187000000</v>
      </c>
      <c r="H62" s="3">
        <v>333000000</v>
      </c>
      <c r="I62" s="3">
        <v>0</v>
      </c>
      <c r="J62" s="3">
        <v>0</v>
      </c>
      <c r="K62" s="4">
        <f t="shared" si="5"/>
        <v>625780424000</v>
      </c>
    </row>
    <row r="63" spans="1:11" ht="23.1" customHeight="1" x14ac:dyDescent="0.2">
      <c r="A63" s="19" t="s">
        <v>64</v>
      </c>
      <c r="B63" s="10">
        <v>64196000</v>
      </c>
      <c r="C63" s="11">
        <v>7156000</v>
      </c>
      <c r="D63" s="11">
        <v>62621000</v>
      </c>
      <c r="E63" s="11">
        <v>0</v>
      </c>
      <c r="F63" s="11">
        <v>22331000</v>
      </c>
      <c r="G63" s="11">
        <v>9900000</v>
      </c>
      <c r="H63" s="11">
        <v>12610000</v>
      </c>
      <c r="I63" s="11">
        <v>0</v>
      </c>
      <c r="J63" s="11">
        <v>0</v>
      </c>
      <c r="K63" s="12">
        <f t="shared" si="5"/>
        <v>178814000</v>
      </c>
    </row>
    <row r="64" spans="1:11" ht="24.95" customHeight="1" x14ac:dyDescent="0.2">
      <c r="A64" s="25" t="s">
        <v>10</v>
      </c>
      <c r="B64" s="26">
        <v>2241785712000</v>
      </c>
      <c r="C64" s="27">
        <v>272279071000</v>
      </c>
      <c r="D64" s="27">
        <v>604586307000</v>
      </c>
      <c r="E64" s="27">
        <v>1254000000000</v>
      </c>
      <c r="F64" s="27">
        <v>4623916454000</v>
      </c>
      <c r="G64" s="27">
        <v>474742625000</v>
      </c>
      <c r="H64" s="27">
        <v>1026433468000</v>
      </c>
      <c r="I64" s="27">
        <v>294803329000</v>
      </c>
      <c r="J64" s="27">
        <v>215332087000</v>
      </c>
      <c r="K64" s="9">
        <f t="shared" si="5"/>
        <v>11007879053000</v>
      </c>
    </row>
    <row r="65" spans="1:11" ht="24.95" hidden="1" customHeight="1" x14ac:dyDescent="0.2">
      <c r="A65" s="28" t="s">
        <v>17</v>
      </c>
      <c r="B65" s="34">
        <v>229499254000</v>
      </c>
      <c r="C65" s="35">
        <v>27137566000</v>
      </c>
      <c r="D65" s="35">
        <v>27890556000</v>
      </c>
      <c r="E65" s="35">
        <v>0</v>
      </c>
      <c r="F65" s="35">
        <v>25708420000</v>
      </c>
      <c r="G65" s="35">
        <v>35578986000</v>
      </c>
      <c r="H65" s="35">
        <v>0</v>
      </c>
      <c r="I65" s="35">
        <v>0</v>
      </c>
      <c r="J65" s="35">
        <v>0</v>
      </c>
      <c r="K65" s="36">
        <f t="shared" si="5"/>
        <v>345814782000</v>
      </c>
    </row>
    <row r="66" spans="1:11" ht="24.95" hidden="1" customHeight="1" x14ac:dyDescent="0.2">
      <c r="A66" s="28" t="s">
        <v>18</v>
      </c>
      <c r="B66" s="29">
        <v>75854122000</v>
      </c>
      <c r="C66" s="30">
        <v>12122857000</v>
      </c>
      <c r="D66" s="30">
        <v>43853915000</v>
      </c>
      <c r="E66" s="30">
        <v>0</v>
      </c>
      <c r="F66" s="30">
        <v>311999813000</v>
      </c>
      <c r="G66" s="30">
        <v>272788517000</v>
      </c>
      <c r="H66" s="30">
        <v>19079521000</v>
      </c>
      <c r="I66" s="30">
        <v>3704186000</v>
      </c>
      <c r="J66" s="30">
        <v>0</v>
      </c>
      <c r="K66" s="4">
        <f t="shared" si="5"/>
        <v>739402931000</v>
      </c>
    </row>
    <row r="67" spans="1:11" ht="24.95" customHeight="1" x14ac:dyDescent="0.2">
      <c r="A67" s="28" t="s">
        <v>11</v>
      </c>
      <c r="B67" s="29">
        <f t="shared" ref="B67:J67" si="6">B65+B66</f>
        <v>305353376000</v>
      </c>
      <c r="C67" s="30">
        <f t="shared" si="6"/>
        <v>39260423000</v>
      </c>
      <c r="D67" s="30">
        <f t="shared" si="6"/>
        <v>71744471000</v>
      </c>
      <c r="E67" s="30">
        <f t="shared" si="6"/>
        <v>0</v>
      </c>
      <c r="F67" s="30">
        <f t="shared" si="6"/>
        <v>337708233000</v>
      </c>
      <c r="G67" s="30">
        <f t="shared" si="6"/>
        <v>308367503000</v>
      </c>
      <c r="H67" s="30">
        <f t="shared" si="6"/>
        <v>19079521000</v>
      </c>
      <c r="I67" s="30">
        <f t="shared" si="6"/>
        <v>3704186000</v>
      </c>
      <c r="J67" s="30">
        <f t="shared" si="6"/>
        <v>0</v>
      </c>
      <c r="K67" s="4">
        <f t="shared" si="5"/>
        <v>1085217713000</v>
      </c>
    </row>
    <row r="68" spans="1:11" ht="24.95" customHeight="1" x14ac:dyDescent="0.2">
      <c r="A68" s="28" t="s">
        <v>12</v>
      </c>
      <c r="B68" s="29">
        <v>6355948000</v>
      </c>
      <c r="C68" s="30">
        <v>911470000</v>
      </c>
      <c r="D68" s="30">
        <v>3434952000</v>
      </c>
      <c r="E68" s="30">
        <v>0</v>
      </c>
      <c r="F68" s="30">
        <v>22848936000</v>
      </c>
      <c r="G68" s="30">
        <v>4829872000</v>
      </c>
      <c r="H68" s="30">
        <v>0</v>
      </c>
      <c r="I68" s="30">
        <v>0</v>
      </c>
      <c r="J68" s="30">
        <v>0</v>
      </c>
      <c r="K68" s="4">
        <f t="shared" si="5"/>
        <v>38381178000</v>
      </c>
    </row>
    <row r="69" spans="1:11" ht="24.95" customHeight="1" x14ac:dyDescent="0.2">
      <c r="A69" s="28" t="s">
        <v>13</v>
      </c>
      <c r="B69" s="29">
        <f t="shared" ref="B69:J69" si="7">B68+B67+B64</f>
        <v>2553495036000</v>
      </c>
      <c r="C69" s="30">
        <f t="shared" si="7"/>
        <v>312450964000</v>
      </c>
      <c r="D69" s="30">
        <f t="shared" si="7"/>
        <v>679765730000</v>
      </c>
      <c r="E69" s="30">
        <f t="shared" si="7"/>
        <v>1254000000000</v>
      </c>
      <c r="F69" s="30">
        <f t="shared" si="7"/>
        <v>4984473623000</v>
      </c>
      <c r="G69" s="30">
        <f t="shared" si="7"/>
        <v>787940000000</v>
      </c>
      <c r="H69" s="30">
        <f t="shared" si="7"/>
        <v>1045512989000</v>
      </c>
      <c r="I69" s="30">
        <f t="shared" si="7"/>
        <v>298507515000</v>
      </c>
      <c r="J69" s="30">
        <f t="shared" si="7"/>
        <v>215332087000</v>
      </c>
      <c r="K69" s="4">
        <f t="shared" si="5"/>
        <v>12131477944000</v>
      </c>
    </row>
    <row r="70" spans="1:11" ht="24.95" customHeight="1" x14ac:dyDescent="0.2">
      <c r="A70" s="28" t="s">
        <v>14</v>
      </c>
      <c r="B70" s="29">
        <v>0</v>
      </c>
      <c r="C70" s="30">
        <v>0</v>
      </c>
      <c r="D70" s="30">
        <v>0</v>
      </c>
      <c r="E70" s="30">
        <v>0</v>
      </c>
      <c r="F70" s="30">
        <v>697543787000</v>
      </c>
      <c r="G70" s="30">
        <v>0</v>
      </c>
      <c r="H70" s="30">
        <v>324675591000</v>
      </c>
      <c r="I70" s="30">
        <v>0</v>
      </c>
      <c r="J70" s="30">
        <v>0</v>
      </c>
      <c r="K70" s="4">
        <f t="shared" si="5"/>
        <v>1022219378000</v>
      </c>
    </row>
    <row r="71" spans="1:11" ht="24.95" customHeight="1" x14ac:dyDescent="0.2">
      <c r="A71" s="28" t="s">
        <v>15</v>
      </c>
      <c r="B71" s="29">
        <v>0</v>
      </c>
      <c r="C71" s="30">
        <v>0</v>
      </c>
      <c r="D71" s="30">
        <v>0</v>
      </c>
      <c r="E71" s="30">
        <v>0</v>
      </c>
      <c r="F71" s="30">
        <v>20221141000</v>
      </c>
      <c r="G71" s="30">
        <v>0</v>
      </c>
      <c r="H71" s="30">
        <v>0</v>
      </c>
      <c r="I71" s="30">
        <v>0</v>
      </c>
      <c r="J71" s="30">
        <v>0</v>
      </c>
      <c r="K71" s="4">
        <f t="shared" si="5"/>
        <v>20221141000</v>
      </c>
    </row>
    <row r="72" spans="1:11" ht="35.1" customHeight="1" x14ac:dyDescent="0.2">
      <c r="A72" s="31" t="s">
        <v>68</v>
      </c>
      <c r="B72" s="32">
        <f t="shared" ref="B72:J72" si="8">B69-(B70+B71)</f>
        <v>2553495036000</v>
      </c>
      <c r="C72" s="33">
        <f t="shared" si="8"/>
        <v>312450964000</v>
      </c>
      <c r="D72" s="33">
        <f t="shared" si="8"/>
        <v>679765730000</v>
      </c>
      <c r="E72" s="33">
        <f t="shared" si="8"/>
        <v>1254000000000</v>
      </c>
      <c r="F72" s="33">
        <f t="shared" si="8"/>
        <v>4266708695000</v>
      </c>
      <c r="G72" s="33">
        <f t="shared" si="8"/>
        <v>787940000000</v>
      </c>
      <c r="H72" s="33">
        <f t="shared" si="8"/>
        <v>720837398000</v>
      </c>
      <c r="I72" s="33">
        <f t="shared" si="8"/>
        <v>298507515000</v>
      </c>
      <c r="J72" s="33">
        <f t="shared" si="8"/>
        <v>215332087000</v>
      </c>
      <c r="K72" s="12">
        <f t="shared" si="5"/>
        <v>11089037425000</v>
      </c>
    </row>
  </sheetData>
  <mergeCells count="3">
    <mergeCell ref="A17:K17"/>
    <mergeCell ref="A18:K18"/>
    <mergeCell ref="A19:K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17" zoomScale="70" zoomScaleNormal="70" zoomScaleSheetLayoutView="70" workbookViewId="0">
      <selection activeCell="B30" sqref="B30"/>
    </sheetView>
  </sheetViews>
  <sheetFormatPr defaultColWidth="9.140625" defaultRowHeight="14.25" x14ac:dyDescent="0.2"/>
  <cols>
    <col min="1" max="1" width="75.7109375" style="16" customWidth="1"/>
    <col min="2" max="10" width="22.140625" style="1" customWidth="1"/>
    <col min="11" max="11" width="25.28515625" style="1" customWidth="1"/>
    <col min="12" max="14" width="19.28515625" style="1" customWidth="1"/>
    <col min="15" max="15" width="9.140625" style="1" customWidth="1"/>
    <col min="16" max="16384" width="9.140625" style="1"/>
  </cols>
  <sheetData>
    <row r="1" spans="1:11" hidden="1" x14ac:dyDescent="0.2">
      <c r="A1" s="16">
        <v>2024</v>
      </c>
      <c r="B1" s="1" t="s">
        <v>20</v>
      </c>
    </row>
    <row r="2" spans="1:11" hidden="1" x14ac:dyDescent="0.2">
      <c r="A2" s="17"/>
      <c r="B2" s="7"/>
      <c r="C2" s="8"/>
      <c r="D2" s="8"/>
      <c r="E2" s="8"/>
      <c r="F2" s="8"/>
      <c r="G2" s="8"/>
      <c r="H2" s="8"/>
      <c r="I2" s="8"/>
      <c r="J2" s="8"/>
      <c r="K2" s="9">
        <f>SUM(B2:J2)</f>
        <v>0</v>
      </c>
    </row>
    <row r="3" spans="1:11" hidden="1" x14ac:dyDescent="0.2">
      <c r="A3" s="18"/>
      <c r="B3" s="2"/>
      <c r="C3" s="3"/>
      <c r="D3" s="3"/>
      <c r="E3" s="3"/>
      <c r="F3" s="3"/>
      <c r="G3" s="3"/>
      <c r="H3" s="3"/>
      <c r="I3" s="3"/>
      <c r="J3" s="3"/>
      <c r="K3" s="4">
        <f>SUM(B3:J3)</f>
        <v>0</v>
      </c>
    </row>
    <row r="4" spans="1:11" ht="15" hidden="1" thickBot="1" x14ac:dyDescent="0.25">
      <c r="A4" s="19"/>
      <c r="B4" s="10"/>
      <c r="C4" s="11"/>
      <c r="D4" s="11"/>
      <c r="E4" s="11"/>
      <c r="F4" s="11"/>
      <c r="G4" s="11"/>
      <c r="H4" s="11"/>
      <c r="I4" s="11"/>
      <c r="J4" s="11"/>
      <c r="K4" s="12">
        <f>SUM(B4:J4)</f>
        <v>0</v>
      </c>
    </row>
    <row r="5" spans="1:11" hidden="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1" ht="16.5" hidden="1" customHeight="1" x14ac:dyDescent="0.2">
      <c r="A6" s="25" t="s">
        <v>10</v>
      </c>
      <c r="B6" s="26"/>
      <c r="C6" s="27"/>
      <c r="D6" s="27"/>
      <c r="E6" s="27"/>
      <c r="F6" s="27"/>
      <c r="G6" s="27"/>
      <c r="H6" s="27"/>
      <c r="I6" s="27"/>
      <c r="J6" s="27"/>
      <c r="K6" s="9">
        <f t="shared" ref="K6:K14" si="0">SUM(B6:J6)</f>
        <v>0</v>
      </c>
    </row>
    <row r="7" spans="1:11" ht="16.5" hidden="1" customHeight="1" x14ac:dyDescent="0.2">
      <c r="A7" s="28" t="s">
        <v>17</v>
      </c>
      <c r="B7" s="34"/>
      <c r="C7" s="35"/>
      <c r="D7" s="35"/>
      <c r="E7" s="35"/>
      <c r="F7" s="35"/>
      <c r="G7" s="35"/>
      <c r="H7" s="35"/>
      <c r="I7" s="35"/>
      <c r="J7" s="35"/>
      <c r="K7" s="36">
        <f t="shared" si="0"/>
        <v>0</v>
      </c>
    </row>
    <row r="8" spans="1:11" ht="16.5" hidden="1" customHeight="1" x14ac:dyDescent="0.2">
      <c r="A8" s="28" t="s">
        <v>18</v>
      </c>
      <c r="B8" s="29"/>
      <c r="C8" s="30"/>
      <c r="D8" s="30"/>
      <c r="E8" s="30"/>
      <c r="F8" s="30"/>
      <c r="G8" s="30"/>
      <c r="H8" s="30"/>
      <c r="I8" s="30"/>
      <c r="J8" s="30"/>
      <c r="K8" s="4">
        <f t="shared" si="0"/>
        <v>0</v>
      </c>
    </row>
    <row r="9" spans="1:11" ht="16.5" hidden="1" customHeight="1" x14ac:dyDescent="0.2">
      <c r="A9" s="28" t="s">
        <v>11</v>
      </c>
      <c r="B9" s="29">
        <f t="shared" ref="B9:J9" si="1">B7+B8</f>
        <v>0</v>
      </c>
      <c r="C9" s="30">
        <f t="shared" si="1"/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4">
        <f t="shared" si="0"/>
        <v>0</v>
      </c>
    </row>
    <row r="10" spans="1:11" ht="16.5" hidden="1" customHeight="1" x14ac:dyDescent="0.2">
      <c r="A10" s="28" t="s">
        <v>12</v>
      </c>
      <c r="B10" s="29"/>
      <c r="C10" s="30"/>
      <c r="D10" s="30"/>
      <c r="E10" s="30"/>
      <c r="F10" s="30"/>
      <c r="G10" s="30"/>
      <c r="H10" s="30"/>
      <c r="I10" s="30"/>
      <c r="J10" s="30"/>
      <c r="K10" s="4">
        <f t="shared" si="0"/>
        <v>0</v>
      </c>
    </row>
    <row r="11" spans="1:11" ht="16.5" hidden="1" customHeight="1" x14ac:dyDescent="0.2">
      <c r="A11" s="28" t="s">
        <v>13</v>
      </c>
      <c r="B11" s="29">
        <f t="shared" ref="B11:J11" si="2">B10+B9+B6</f>
        <v>0</v>
      </c>
      <c r="C11" s="30">
        <f t="shared" si="2"/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4">
        <f t="shared" si="0"/>
        <v>0</v>
      </c>
    </row>
    <row r="12" spans="1:11" ht="16.5" hidden="1" customHeight="1" x14ac:dyDescent="0.2">
      <c r="A12" s="28" t="s">
        <v>14</v>
      </c>
      <c r="B12" s="29"/>
      <c r="C12" s="30"/>
      <c r="D12" s="30"/>
      <c r="E12" s="30"/>
      <c r="F12" s="30"/>
      <c r="G12" s="30"/>
      <c r="H12" s="30"/>
      <c r="I12" s="30"/>
      <c r="J12" s="30"/>
      <c r="K12" s="4">
        <f t="shared" si="0"/>
        <v>0</v>
      </c>
    </row>
    <row r="13" spans="1:11" ht="16.5" hidden="1" customHeight="1" x14ac:dyDescent="0.2">
      <c r="A13" s="28" t="s">
        <v>15</v>
      </c>
      <c r="B13" s="29"/>
      <c r="C13" s="30"/>
      <c r="D13" s="30"/>
      <c r="E13" s="30"/>
      <c r="F13" s="30"/>
      <c r="G13" s="30"/>
      <c r="H13" s="30"/>
      <c r="I13" s="30"/>
      <c r="J13" s="30"/>
      <c r="K13" s="4">
        <f t="shared" si="0"/>
        <v>0</v>
      </c>
    </row>
    <row r="14" spans="1:11" ht="16.5" hidden="1" customHeight="1" x14ac:dyDescent="0.2">
      <c r="A14" s="31" t="s">
        <v>16</v>
      </c>
      <c r="B14" s="32">
        <f t="shared" ref="B14:J14" si="3">B11-(B12+B13)</f>
        <v>0</v>
      </c>
      <c r="C14" s="33">
        <f t="shared" si="3"/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12">
        <f t="shared" si="0"/>
        <v>0</v>
      </c>
    </row>
    <row r="15" spans="1:11" hidden="1" x14ac:dyDescent="0.2">
      <c r="A15" s="16" t="s">
        <v>19</v>
      </c>
    </row>
    <row r="16" spans="1:11" hidden="1" x14ac:dyDescent="0.2"/>
    <row r="17" spans="1:11" ht="24.75" customHeight="1" x14ac:dyDescent="0.2">
      <c r="A17" s="37" t="s">
        <v>65</v>
      </c>
      <c r="B17" s="37" t="s">
        <v>0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37" t="s">
        <v>0</v>
      </c>
      <c r="K17" s="37" t="s">
        <v>0</v>
      </c>
    </row>
    <row r="18" spans="1:11" ht="24.75" customHeight="1" x14ac:dyDescent="0.2">
      <c r="A18" s="37" t="s">
        <v>69</v>
      </c>
      <c r="B18" s="37" t="s">
        <v>0</v>
      </c>
      <c r="C18" s="37" t="s">
        <v>0</v>
      </c>
      <c r="D18" s="37" t="s">
        <v>0</v>
      </c>
      <c r="E18" s="37" t="s">
        <v>0</v>
      </c>
      <c r="F18" s="37" t="s">
        <v>0</v>
      </c>
      <c r="G18" s="37" t="s">
        <v>0</v>
      </c>
      <c r="H18" s="37" t="s">
        <v>0</v>
      </c>
      <c r="I18" s="37" t="s">
        <v>0</v>
      </c>
      <c r="J18" s="37" t="s">
        <v>0</v>
      </c>
      <c r="K18" s="37" t="s">
        <v>0</v>
      </c>
    </row>
    <row r="19" spans="1:11" ht="24.75" customHeight="1" x14ac:dyDescent="0.2">
      <c r="A19" s="38" t="s">
        <v>1</v>
      </c>
      <c r="B19" s="38" t="s">
        <v>0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38" t="s">
        <v>0</v>
      </c>
      <c r="I19" s="38" t="s">
        <v>0</v>
      </c>
      <c r="J19" s="38" t="s">
        <v>0</v>
      </c>
      <c r="K19" s="38" t="s">
        <v>0</v>
      </c>
    </row>
    <row r="21" spans="1:11" ht="15" thickBot="1" x14ac:dyDescent="0.25">
      <c r="A21" s="20" t="s">
        <v>0</v>
      </c>
      <c r="B21" s="5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6" t="s">
        <v>67</v>
      </c>
    </row>
    <row r="22" spans="1:11" ht="45" customHeight="1" thickBot="1" x14ac:dyDescent="0.25">
      <c r="A22" s="21" t="s">
        <v>2</v>
      </c>
      <c r="B22" s="13" t="s">
        <v>6</v>
      </c>
      <c r="C22" s="14" t="s">
        <v>7</v>
      </c>
      <c r="D22" s="14" t="s">
        <v>8</v>
      </c>
      <c r="E22" s="14" t="s">
        <v>3</v>
      </c>
      <c r="F22" s="14" t="s">
        <v>23</v>
      </c>
      <c r="G22" s="14" t="s">
        <v>21</v>
      </c>
      <c r="H22" s="14" t="s">
        <v>22</v>
      </c>
      <c r="I22" s="14" t="s">
        <v>4</v>
      </c>
      <c r="J22" s="14" t="s">
        <v>5</v>
      </c>
      <c r="K22" s="15" t="s">
        <v>9</v>
      </c>
    </row>
    <row r="23" spans="1:11" ht="23.1" customHeight="1" x14ac:dyDescent="0.2">
      <c r="A23" s="17" t="s">
        <v>24</v>
      </c>
      <c r="B23" s="7">
        <v>7627768000</v>
      </c>
      <c r="C23" s="8">
        <v>767090000</v>
      </c>
      <c r="D23" s="8">
        <v>1304448000</v>
      </c>
      <c r="E23" s="8">
        <v>0</v>
      </c>
      <c r="F23" s="8">
        <v>2009167000</v>
      </c>
      <c r="G23" s="8">
        <v>525133000</v>
      </c>
      <c r="H23" s="8">
        <v>24350000</v>
      </c>
      <c r="I23" s="8">
        <v>0</v>
      </c>
      <c r="J23" s="8">
        <v>0</v>
      </c>
      <c r="K23" s="9">
        <f t="shared" ref="K23:K54" si="4">SUM(B23:J23)</f>
        <v>12257956000</v>
      </c>
    </row>
    <row r="24" spans="1:11" ht="23.1" customHeight="1" x14ac:dyDescent="0.2">
      <c r="A24" s="18" t="s">
        <v>25</v>
      </c>
      <c r="B24" s="2">
        <v>2470863000</v>
      </c>
      <c r="C24" s="3">
        <v>136847000</v>
      </c>
      <c r="D24" s="3">
        <v>8535041000</v>
      </c>
      <c r="E24" s="3">
        <v>0</v>
      </c>
      <c r="F24" s="3">
        <v>2043100000</v>
      </c>
      <c r="G24" s="3">
        <v>1654343000</v>
      </c>
      <c r="H24" s="3">
        <v>0</v>
      </c>
      <c r="I24" s="3">
        <v>0</v>
      </c>
      <c r="J24" s="3">
        <v>0</v>
      </c>
      <c r="K24" s="4">
        <f t="shared" si="4"/>
        <v>14840194000</v>
      </c>
    </row>
    <row r="25" spans="1:11" ht="23.1" customHeight="1" x14ac:dyDescent="0.2">
      <c r="A25" s="18" t="s">
        <v>26</v>
      </c>
      <c r="B25" s="2">
        <v>381421000</v>
      </c>
      <c r="C25" s="3">
        <v>40389000</v>
      </c>
      <c r="D25" s="3">
        <v>216776000</v>
      </c>
      <c r="E25" s="3">
        <v>0</v>
      </c>
      <c r="F25" s="3">
        <v>26306000</v>
      </c>
      <c r="G25" s="3">
        <v>27695000</v>
      </c>
      <c r="H25" s="3">
        <v>0</v>
      </c>
      <c r="I25" s="3">
        <v>0</v>
      </c>
      <c r="J25" s="3">
        <v>0</v>
      </c>
      <c r="K25" s="4">
        <f t="shared" si="4"/>
        <v>692587000</v>
      </c>
    </row>
    <row r="26" spans="1:11" ht="23.1" customHeight="1" x14ac:dyDescent="0.2">
      <c r="A26" s="18" t="s">
        <v>27</v>
      </c>
      <c r="B26" s="2">
        <v>2265613000</v>
      </c>
      <c r="C26" s="3">
        <v>277089000</v>
      </c>
      <c r="D26" s="3">
        <v>811384000</v>
      </c>
      <c r="E26" s="3">
        <v>0</v>
      </c>
      <c r="F26" s="3">
        <v>124605000</v>
      </c>
      <c r="G26" s="3">
        <v>135405000</v>
      </c>
      <c r="H26" s="3">
        <v>0</v>
      </c>
      <c r="I26" s="3">
        <v>0</v>
      </c>
      <c r="J26" s="3">
        <v>0</v>
      </c>
      <c r="K26" s="4">
        <f t="shared" si="4"/>
        <v>3614096000</v>
      </c>
    </row>
    <row r="27" spans="1:11" ht="23.1" customHeight="1" x14ac:dyDescent="0.2">
      <c r="A27" s="18" t="s">
        <v>28</v>
      </c>
      <c r="B27" s="2">
        <v>1594597000</v>
      </c>
      <c r="C27" s="3">
        <v>175490000</v>
      </c>
      <c r="D27" s="3">
        <v>192080000</v>
      </c>
      <c r="E27" s="3">
        <v>0</v>
      </c>
      <c r="F27" s="3">
        <v>42185000</v>
      </c>
      <c r="G27" s="3">
        <v>83090000</v>
      </c>
      <c r="H27" s="3">
        <v>0</v>
      </c>
      <c r="I27" s="3">
        <v>0</v>
      </c>
      <c r="J27" s="3">
        <v>0</v>
      </c>
      <c r="K27" s="4">
        <f t="shared" si="4"/>
        <v>2087442000</v>
      </c>
    </row>
    <row r="28" spans="1:11" ht="23.1" customHeight="1" x14ac:dyDescent="0.2">
      <c r="A28" s="18" t="s">
        <v>29</v>
      </c>
      <c r="B28" s="2">
        <v>712755000</v>
      </c>
      <c r="C28" s="3">
        <v>72435000</v>
      </c>
      <c r="D28" s="3">
        <v>117893000</v>
      </c>
      <c r="E28" s="3">
        <v>0</v>
      </c>
      <c r="F28" s="3">
        <v>3102000</v>
      </c>
      <c r="G28" s="3">
        <v>36929000</v>
      </c>
      <c r="H28" s="3">
        <v>0</v>
      </c>
      <c r="I28" s="3">
        <v>0</v>
      </c>
      <c r="J28" s="3">
        <v>0</v>
      </c>
      <c r="K28" s="4">
        <f t="shared" si="4"/>
        <v>943114000</v>
      </c>
    </row>
    <row r="29" spans="1:11" ht="23.1" customHeight="1" x14ac:dyDescent="0.2">
      <c r="A29" s="18" t="s">
        <v>30</v>
      </c>
      <c r="B29" s="2">
        <v>2457007000</v>
      </c>
      <c r="C29" s="3">
        <v>303384000</v>
      </c>
      <c r="D29" s="3">
        <v>253876000</v>
      </c>
      <c r="E29" s="3">
        <v>0</v>
      </c>
      <c r="F29" s="3">
        <v>20756000</v>
      </c>
      <c r="G29" s="3">
        <v>215000000</v>
      </c>
      <c r="H29" s="3">
        <v>0</v>
      </c>
      <c r="I29" s="3">
        <v>0</v>
      </c>
      <c r="J29" s="3">
        <v>0</v>
      </c>
      <c r="K29" s="4">
        <f t="shared" si="4"/>
        <v>3250023000</v>
      </c>
    </row>
    <row r="30" spans="1:11" ht="23.1" customHeight="1" x14ac:dyDescent="0.2">
      <c r="A30" s="18" t="s">
        <v>31</v>
      </c>
      <c r="B30" s="2">
        <v>155651336000</v>
      </c>
      <c r="C30" s="3">
        <v>17327705000</v>
      </c>
      <c r="D30" s="3">
        <v>39144614000</v>
      </c>
      <c r="E30" s="3">
        <v>0</v>
      </c>
      <c r="F30" s="3">
        <v>3594986000</v>
      </c>
      <c r="G30" s="3">
        <v>23957905000</v>
      </c>
      <c r="H30" s="3">
        <v>5549469000</v>
      </c>
      <c r="I30" s="3">
        <v>0</v>
      </c>
      <c r="J30" s="3">
        <v>0</v>
      </c>
      <c r="K30" s="4">
        <f t="shared" si="4"/>
        <v>245226015000</v>
      </c>
    </row>
    <row r="31" spans="1:11" ht="23.1" customHeight="1" x14ac:dyDescent="0.2">
      <c r="A31" s="18" t="s">
        <v>32</v>
      </c>
      <c r="B31" s="2">
        <v>265294826000</v>
      </c>
      <c r="C31" s="3">
        <v>32796028000</v>
      </c>
      <c r="D31" s="3">
        <v>233157694000</v>
      </c>
      <c r="E31" s="3">
        <v>0</v>
      </c>
      <c r="F31" s="3">
        <v>9518937000</v>
      </c>
      <c r="G31" s="3">
        <v>720211000</v>
      </c>
      <c r="H31" s="3">
        <v>0</v>
      </c>
      <c r="I31" s="3">
        <v>0</v>
      </c>
      <c r="J31" s="3">
        <v>0</v>
      </c>
      <c r="K31" s="4">
        <f t="shared" si="4"/>
        <v>541487696000</v>
      </c>
    </row>
    <row r="32" spans="1:11" ht="23.1" customHeight="1" x14ac:dyDescent="0.2">
      <c r="A32" s="18" t="s">
        <v>33</v>
      </c>
      <c r="B32" s="2">
        <v>54451369000</v>
      </c>
      <c r="C32" s="3">
        <v>10573895000</v>
      </c>
      <c r="D32" s="3">
        <v>8406980000</v>
      </c>
      <c r="E32" s="3">
        <v>0</v>
      </c>
      <c r="F32" s="3">
        <v>3928455000</v>
      </c>
      <c r="G32" s="3">
        <v>9529713000</v>
      </c>
      <c r="H32" s="3">
        <v>1909677000</v>
      </c>
      <c r="I32" s="3">
        <v>0</v>
      </c>
      <c r="J32" s="3">
        <v>0</v>
      </c>
      <c r="K32" s="4">
        <f t="shared" si="4"/>
        <v>88800089000</v>
      </c>
    </row>
    <row r="33" spans="1:11" ht="23.1" customHeight="1" x14ac:dyDescent="0.2">
      <c r="A33" s="18" t="s">
        <v>34</v>
      </c>
      <c r="B33" s="2">
        <v>17752933000</v>
      </c>
      <c r="C33" s="3">
        <v>1180330000</v>
      </c>
      <c r="D33" s="3">
        <v>5765286000</v>
      </c>
      <c r="E33" s="3">
        <v>0</v>
      </c>
      <c r="F33" s="3">
        <v>11612546000</v>
      </c>
      <c r="G33" s="3">
        <v>2109337000</v>
      </c>
      <c r="H33" s="3">
        <v>0</v>
      </c>
      <c r="I33" s="3">
        <v>4572000</v>
      </c>
      <c r="J33" s="3">
        <v>0</v>
      </c>
      <c r="K33" s="4">
        <f t="shared" si="4"/>
        <v>38425004000</v>
      </c>
    </row>
    <row r="34" spans="1:11" ht="23.1" customHeight="1" x14ac:dyDescent="0.2">
      <c r="A34" s="18" t="s">
        <v>35</v>
      </c>
      <c r="B34" s="2">
        <v>20199385000</v>
      </c>
      <c r="C34" s="3">
        <v>2339231000</v>
      </c>
      <c r="D34" s="3">
        <v>24475401000</v>
      </c>
      <c r="E34" s="3">
        <v>1809184376000</v>
      </c>
      <c r="F34" s="3">
        <v>3111696500000</v>
      </c>
      <c r="G34" s="3">
        <v>2118406000</v>
      </c>
      <c r="H34" s="3">
        <v>59797624000</v>
      </c>
      <c r="I34" s="3">
        <v>241431904000</v>
      </c>
      <c r="J34" s="3">
        <v>0</v>
      </c>
      <c r="K34" s="4">
        <f t="shared" si="4"/>
        <v>5271242827000</v>
      </c>
    </row>
    <row r="35" spans="1:11" ht="23.1" customHeight="1" x14ac:dyDescent="0.2">
      <c r="A35" s="18" t="s">
        <v>36</v>
      </c>
      <c r="B35" s="2">
        <v>966250717000</v>
      </c>
      <c r="C35" s="3">
        <v>115042533000</v>
      </c>
      <c r="D35" s="3">
        <v>101265107000</v>
      </c>
      <c r="E35" s="3">
        <v>0</v>
      </c>
      <c r="F35" s="3">
        <v>32632519000</v>
      </c>
      <c r="G35" s="3">
        <v>117224506000</v>
      </c>
      <c r="H35" s="3">
        <v>424300000</v>
      </c>
      <c r="I35" s="3">
        <v>0</v>
      </c>
      <c r="J35" s="3">
        <v>0</v>
      </c>
      <c r="K35" s="4">
        <f t="shared" si="4"/>
        <v>1332839682000</v>
      </c>
    </row>
    <row r="36" spans="1:11" ht="23.1" customHeight="1" x14ac:dyDescent="0.2">
      <c r="A36" s="18" t="s">
        <v>37</v>
      </c>
      <c r="B36" s="2">
        <v>502256629000</v>
      </c>
      <c r="C36" s="3">
        <v>59415027000</v>
      </c>
      <c r="D36" s="3">
        <v>167169234000</v>
      </c>
      <c r="E36" s="3">
        <v>0</v>
      </c>
      <c r="F36" s="3">
        <v>4303008000</v>
      </c>
      <c r="G36" s="3">
        <v>152123846000</v>
      </c>
      <c r="H36" s="3">
        <v>1193041000</v>
      </c>
      <c r="I36" s="3">
        <v>0</v>
      </c>
      <c r="J36" s="3">
        <v>0</v>
      </c>
      <c r="K36" s="4">
        <f t="shared" si="4"/>
        <v>886460785000</v>
      </c>
    </row>
    <row r="37" spans="1:11" ht="23.1" customHeight="1" x14ac:dyDescent="0.2">
      <c r="A37" s="18" t="s">
        <v>38</v>
      </c>
      <c r="B37" s="2">
        <v>2772979000</v>
      </c>
      <c r="C37" s="3">
        <v>435354000</v>
      </c>
      <c r="D37" s="3">
        <v>178277000</v>
      </c>
      <c r="E37" s="3">
        <v>0</v>
      </c>
      <c r="F37" s="3">
        <v>191505263000</v>
      </c>
      <c r="G37" s="3">
        <v>116474986000</v>
      </c>
      <c r="H37" s="3">
        <v>182947452000</v>
      </c>
      <c r="I37" s="3">
        <v>0</v>
      </c>
      <c r="J37" s="3">
        <v>0</v>
      </c>
      <c r="K37" s="4">
        <f t="shared" si="4"/>
        <v>494314311000</v>
      </c>
    </row>
    <row r="38" spans="1:11" ht="23.1" customHeight="1" x14ac:dyDescent="0.2">
      <c r="A38" s="18" t="s">
        <v>39</v>
      </c>
      <c r="B38" s="2">
        <v>35587718000</v>
      </c>
      <c r="C38" s="3">
        <v>5517011000</v>
      </c>
      <c r="D38" s="3">
        <v>17567902000</v>
      </c>
      <c r="E38" s="3">
        <v>0</v>
      </c>
      <c r="F38" s="3">
        <v>313109516000</v>
      </c>
      <c r="G38" s="3">
        <v>5575644000</v>
      </c>
      <c r="H38" s="3">
        <v>6401000</v>
      </c>
      <c r="I38" s="3">
        <v>0</v>
      </c>
      <c r="J38" s="3">
        <v>0</v>
      </c>
      <c r="K38" s="4">
        <f t="shared" si="4"/>
        <v>377364192000</v>
      </c>
    </row>
    <row r="39" spans="1:11" ht="23.1" customHeight="1" x14ac:dyDescent="0.2">
      <c r="A39" s="18" t="s">
        <v>40</v>
      </c>
      <c r="B39" s="2">
        <v>1046885000</v>
      </c>
      <c r="C39" s="3">
        <v>128844000</v>
      </c>
      <c r="D39" s="3">
        <v>43682693000</v>
      </c>
      <c r="E39" s="3">
        <v>0</v>
      </c>
      <c r="F39" s="3">
        <v>7143112000</v>
      </c>
      <c r="G39" s="3">
        <v>123279000</v>
      </c>
      <c r="H39" s="3">
        <v>3679672000</v>
      </c>
      <c r="I39" s="3">
        <v>0</v>
      </c>
      <c r="J39" s="3">
        <v>0</v>
      </c>
      <c r="K39" s="4">
        <f t="shared" si="4"/>
        <v>55804485000</v>
      </c>
    </row>
    <row r="40" spans="1:11" ht="23.1" customHeight="1" x14ac:dyDescent="0.2">
      <c r="A40" s="18" t="s">
        <v>41</v>
      </c>
      <c r="B40" s="2">
        <v>12904601000</v>
      </c>
      <c r="C40" s="3">
        <v>1659182000</v>
      </c>
      <c r="D40" s="3">
        <v>2006207000</v>
      </c>
      <c r="E40" s="3">
        <v>0</v>
      </c>
      <c r="F40" s="3">
        <v>16582928000</v>
      </c>
      <c r="G40" s="3">
        <v>12298456000</v>
      </c>
      <c r="H40" s="3">
        <v>2622030000</v>
      </c>
      <c r="I40" s="3">
        <v>0</v>
      </c>
      <c r="J40" s="3">
        <v>0</v>
      </c>
      <c r="K40" s="4">
        <f t="shared" si="4"/>
        <v>48073404000</v>
      </c>
    </row>
    <row r="41" spans="1:11" ht="23.1" customHeight="1" x14ac:dyDescent="0.2">
      <c r="A41" s="18" t="s">
        <v>42</v>
      </c>
      <c r="B41" s="2">
        <v>3215730000</v>
      </c>
      <c r="C41" s="3">
        <v>395968000</v>
      </c>
      <c r="D41" s="3">
        <v>407018000</v>
      </c>
      <c r="E41" s="3">
        <v>0</v>
      </c>
      <c r="F41" s="3">
        <v>47364342000</v>
      </c>
      <c r="G41" s="3">
        <v>7385317000</v>
      </c>
      <c r="H41" s="3">
        <v>29076037000</v>
      </c>
      <c r="I41" s="3">
        <v>10164741000</v>
      </c>
      <c r="J41" s="3">
        <v>0</v>
      </c>
      <c r="K41" s="4">
        <f t="shared" si="4"/>
        <v>98009153000</v>
      </c>
    </row>
    <row r="42" spans="1:11" ht="23.1" customHeight="1" x14ac:dyDescent="0.2">
      <c r="A42" s="18" t="s">
        <v>43</v>
      </c>
      <c r="B42" s="2">
        <v>14329519000</v>
      </c>
      <c r="C42" s="3">
        <v>1873794000</v>
      </c>
      <c r="D42" s="3">
        <v>894081000</v>
      </c>
      <c r="E42" s="3">
        <v>0</v>
      </c>
      <c r="F42" s="3">
        <v>386937225000</v>
      </c>
      <c r="G42" s="3">
        <v>9203278000</v>
      </c>
      <c r="H42" s="3">
        <v>22504824000</v>
      </c>
      <c r="I42" s="3">
        <v>304352000</v>
      </c>
      <c r="J42" s="3">
        <v>0</v>
      </c>
      <c r="K42" s="4">
        <f t="shared" si="4"/>
        <v>436047073000</v>
      </c>
    </row>
    <row r="43" spans="1:11" ht="23.1" customHeight="1" x14ac:dyDescent="0.2">
      <c r="A43" s="18" t="s">
        <v>44</v>
      </c>
      <c r="B43" s="2">
        <v>15787187000</v>
      </c>
      <c r="C43" s="3">
        <v>1696616000</v>
      </c>
      <c r="D43" s="3">
        <v>1521334000</v>
      </c>
      <c r="E43" s="3">
        <v>0</v>
      </c>
      <c r="F43" s="3">
        <v>26805067000</v>
      </c>
      <c r="G43" s="3">
        <v>2178367000</v>
      </c>
      <c r="H43" s="3">
        <v>44806000</v>
      </c>
      <c r="I43" s="3">
        <v>0</v>
      </c>
      <c r="J43" s="3">
        <v>0</v>
      </c>
      <c r="K43" s="4">
        <f t="shared" si="4"/>
        <v>48033377000</v>
      </c>
    </row>
    <row r="44" spans="1:11" ht="23.1" customHeight="1" x14ac:dyDescent="0.2">
      <c r="A44" s="18" t="s">
        <v>45</v>
      </c>
      <c r="B44" s="2">
        <v>1866365000</v>
      </c>
      <c r="C44" s="3">
        <v>249038000</v>
      </c>
      <c r="D44" s="3">
        <v>1673266000</v>
      </c>
      <c r="E44" s="3">
        <v>0</v>
      </c>
      <c r="F44" s="3">
        <v>133978839000</v>
      </c>
      <c r="G44" s="3">
        <v>9120974000</v>
      </c>
      <c r="H44" s="3">
        <v>3533686000</v>
      </c>
      <c r="I44" s="3">
        <v>33620000000</v>
      </c>
      <c r="J44" s="3">
        <v>0</v>
      </c>
      <c r="K44" s="4">
        <f t="shared" si="4"/>
        <v>184042168000</v>
      </c>
    </row>
    <row r="45" spans="1:11" ht="23.1" customHeight="1" x14ac:dyDescent="0.2">
      <c r="A45" s="18" t="s">
        <v>46</v>
      </c>
      <c r="B45" s="2">
        <v>51232171000</v>
      </c>
      <c r="C45" s="3">
        <v>6787515000</v>
      </c>
      <c r="D45" s="3">
        <v>3187536000</v>
      </c>
      <c r="E45" s="3">
        <v>0</v>
      </c>
      <c r="F45" s="3">
        <v>145587334000</v>
      </c>
      <c r="G45" s="3">
        <v>8298582000</v>
      </c>
      <c r="H45" s="3">
        <v>130450456000</v>
      </c>
      <c r="I45" s="3">
        <v>780752000</v>
      </c>
      <c r="J45" s="3">
        <v>0</v>
      </c>
      <c r="K45" s="4">
        <f t="shared" si="4"/>
        <v>346324346000</v>
      </c>
    </row>
    <row r="46" spans="1:11" ht="23.1" customHeight="1" x14ac:dyDescent="0.2">
      <c r="A46" s="18" t="s">
        <v>47</v>
      </c>
      <c r="B46" s="2">
        <v>224870000</v>
      </c>
      <c r="C46" s="3">
        <v>25572000</v>
      </c>
      <c r="D46" s="3">
        <v>26487000</v>
      </c>
      <c r="E46" s="3">
        <v>0</v>
      </c>
      <c r="F46" s="3">
        <v>4009000</v>
      </c>
      <c r="G46" s="3">
        <v>73488000</v>
      </c>
      <c r="H46" s="3">
        <v>0</v>
      </c>
      <c r="I46" s="3">
        <v>0</v>
      </c>
      <c r="J46" s="3">
        <v>0</v>
      </c>
      <c r="K46" s="4">
        <f t="shared" si="4"/>
        <v>354426000</v>
      </c>
    </row>
    <row r="47" spans="1:11" ht="23.1" customHeight="1" x14ac:dyDescent="0.2">
      <c r="A47" s="18" t="s">
        <v>48</v>
      </c>
      <c r="B47" s="2">
        <v>11995869000</v>
      </c>
      <c r="C47" s="3">
        <v>968502000</v>
      </c>
      <c r="D47" s="3">
        <v>4308395000</v>
      </c>
      <c r="E47" s="3">
        <v>0</v>
      </c>
      <c r="F47" s="3">
        <v>0</v>
      </c>
      <c r="G47" s="3">
        <v>3031231000</v>
      </c>
      <c r="H47" s="3">
        <v>0</v>
      </c>
      <c r="I47" s="3">
        <v>0</v>
      </c>
      <c r="J47" s="3">
        <v>0</v>
      </c>
      <c r="K47" s="4">
        <f t="shared" si="4"/>
        <v>20303997000</v>
      </c>
    </row>
    <row r="48" spans="1:11" ht="23.1" customHeight="1" x14ac:dyDescent="0.2">
      <c r="A48" s="18" t="s">
        <v>49</v>
      </c>
      <c r="B48" s="2">
        <v>179383913000</v>
      </c>
      <c r="C48" s="3">
        <v>17648294000</v>
      </c>
      <c r="D48" s="3">
        <v>31723458000</v>
      </c>
      <c r="E48" s="3">
        <v>0</v>
      </c>
      <c r="F48" s="3">
        <v>63245000</v>
      </c>
      <c r="G48" s="3">
        <v>6169898000</v>
      </c>
      <c r="H48" s="3">
        <v>0</v>
      </c>
      <c r="I48" s="3">
        <v>0</v>
      </c>
      <c r="J48" s="3">
        <v>0</v>
      </c>
      <c r="K48" s="4">
        <f t="shared" si="4"/>
        <v>234988808000</v>
      </c>
    </row>
    <row r="49" spans="1:11" ht="23.1" customHeight="1" x14ac:dyDescent="0.2">
      <c r="A49" s="18" t="s">
        <v>50</v>
      </c>
      <c r="B49" s="2">
        <v>7479373000</v>
      </c>
      <c r="C49" s="3">
        <v>786545000</v>
      </c>
      <c r="D49" s="3">
        <v>4391791000</v>
      </c>
      <c r="E49" s="3">
        <v>0</v>
      </c>
      <c r="F49" s="3">
        <v>22883000</v>
      </c>
      <c r="G49" s="3">
        <v>1915368000</v>
      </c>
      <c r="H49" s="3">
        <v>0</v>
      </c>
      <c r="I49" s="3">
        <v>0</v>
      </c>
      <c r="J49" s="3">
        <v>0</v>
      </c>
      <c r="K49" s="4">
        <f t="shared" si="4"/>
        <v>14595960000</v>
      </c>
    </row>
    <row r="50" spans="1:11" ht="23.1" customHeight="1" x14ac:dyDescent="0.2">
      <c r="A50" s="18" t="s">
        <v>51</v>
      </c>
      <c r="B50" s="2">
        <v>275912106000</v>
      </c>
      <c r="C50" s="3">
        <v>37172317000</v>
      </c>
      <c r="D50" s="3">
        <v>32770740000</v>
      </c>
      <c r="E50" s="3">
        <v>0</v>
      </c>
      <c r="F50" s="3">
        <v>142190000</v>
      </c>
      <c r="G50" s="3">
        <v>29349659000</v>
      </c>
      <c r="H50" s="3">
        <v>0</v>
      </c>
      <c r="I50" s="3">
        <v>0</v>
      </c>
      <c r="J50" s="3">
        <v>0</v>
      </c>
      <c r="K50" s="4">
        <f t="shared" si="4"/>
        <v>375347012000</v>
      </c>
    </row>
    <row r="51" spans="1:11" ht="23.1" customHeight="1" x14ac:dyDescent="0.2">
      <c r="A51" s="18" t="s">
        <v>52</v>
      </c>
      <c r="B51" s="2">
        <v>96276444000</v>
      </c>
      <c r="C51" s="3">
        <v>12443722000</v>
      </c>
      <c r="D51" s="3">
        <v>3081806000</v>
      </c>
      <c r="E51" s="3">
        <v>0</v>
      </c>
      <c r="F51" s="3">
        <v>444434000</v>
      </c>
      <c r="G51" s="3">
        <v>1669195000</v>
      </c>
      <c r="H51" s="3">
        <v>0</v>
      </c>
      <c r="I51" s="3">
        <v>0</v>
      </c>
      <c r="J51" s="3">
        <v>0</v>
      </c>
      <c r="K51" s="4">
        <f t="shared" si="4"/>
        <v>113915601000</v>
      </c>
    </row>
    <row r="52" spans="1:11" ht="23.1" customHeight="1" x14ac:dyDescent="0.2">
      <c r="A52" s="18" t="s">
        <v>53</v>
      </c>
      <c r="B52" s="2">
        <v>5264283000</v>
      </c>
      <c r="C52" s="3">
        <v>632911000</v>
      </c>
      <c r="D52" s="3">
        <v>676201000</v>
      </c>
      <c r="E52" s="3">
        <v>0</v>
      </c>
      <c r="F52" s="3">
        <v>9408643000</v>
      </c>
      <c r="G52" s="3">
        <v>4130230000</v>
      </c>
      <c r="H52" s="3">
        <v>31389000</v>
      </c>
      <c r="I52" s="3">
        <v>615485000</v>
      </c>
      <c r="J52" s="3">
        <v>0</v>
      </c>
      <c r="K52" s="4">
        <f t="shared" si="4"/>
        <v>20759142000</v>
      </c>
    </row>
    <row r="53" spans="1:11" ht="23.1" customHeight="1" x14ac:dyDescent="0.2">
      <c r="A53" s="18" t="s">
        <v>54</v>
      </c>
      <c r="B53" s="2">
        <v>29102860000</v>
      </c>
      <c r="C53" s="3">
        <v>3657837000</v>
      </c>
      <c r="D53" s="3">
        <v>2508870000</v>
      </c>
      <c r="E53" s="3">
        <v>0</v>
      </c>
      <c r="F53" s="3">
        <v>141875000</v>
      </c>
      <c r="G53" s="3">
        <v>5244951000</v>
      </c>
      <c r="H53" s="3">
        <v>0</v>
      </c>
      <c r="I53" s="3">
        <v>0</v>
      </c>
      <c r="J53" s="3">
        <v>0</v>
      </c>
      <c r="K53" s="4">
        <f t="shared" si="4"/>
        <v>40656393000</v>
      </c>
    </row>
    <row r="54" spans="1:11" ht="23.1" customHeight="1" x14ac:dyDescent="0.2">
      <c r="A54" s="18" t="s">
        <v>55</v>
      </c>
      <c r="B54" s="2">
        <v>8354942000</v>
      </c>
      <c r="C54" s="3">
        <v>1238587000</v>
      </c>
      <c r="D54" s="3">
        <v>162712000</v>
      </c>
      <c r="E54" s="3">
        <v>0</v>
      </c>
      <c r="F54" s="3">
        <v>33786000</v>
      </c>
      <c r="G54" s="3">
        <v>342185000</v>
      </c>
      <c r="H54" s="3">
        <v>0</v>
      </c>
      <c r="I54" s="3">
        <v>0</v>
      </c>
      <c r="J54" s="3">
        <v>0</v>
      </c>
      <c r="K54" s="4">
        <f t="shared" si="4"/>
        <v>10132212000</v>
      </c>
    </row>
    <row r="55" spans="1:11" ht="23.1" customHeight="1" x14ac:dyDescent="0.2">
      <c r="A55" s="18" t="s">
        <v>56</v>
      </c>
      <c r="B55" s="2">
        <v>2139829000</v>
      </c>
      <c r="C55" s="3">
        <v>301455000</v>
      </c>
      <c r="D55" s="3">
        <v>151220000</v>
      </c>
      <c r="E55" s="3">
        <v>0</v>
      </c>
      <c r="F55" s="3">
        <v>1137594000</v>
      </c>
      <c r="G55" s="3">
        <v>565922000</v>
      </c>
      <c r="H55" s="3">
        <v>0</v>
      </c>
      <c r="I55" s="3">
        <v>0</v>
      </c>
      <c r="J55" s="3">
        <v>0</v>
      </c>
      <c r="K55" s="4">
        <f t="shared" ref="K55:K72" si="5">SUM(B55:J55)</f>
        <v>4296020000</v>
      </c>
    </row>
    <row r="56" spans="1:11" ht="23.1" customHeight="1" x14ac:dyDescent="0.2">
      <c r="A56" s="18" t="s">
        <v>57</v>
      </c>
      <c r="B56" s="2">
        <v>8940736000</v>
      </c>
      <c r="C56" s="3">
        <v>1572387000</v>
      </c>
      <c r="D56" s="3">
        <v>2615390000</v>
      </c>
      <c r="E56" s="3">
        <v>0</v>
      </c>
      <c r="F56" s="3">
        <v>13266894000</v>
      </c>
      <c r="G56" s="3">
        <v>393910000</v>
      </c>
      <c r="H56" s="3">
        <v>29543000</v>
      </c>
      <c r="I56" s="3">
        <v>0</v>
      </c>
      <c r="J56" s="3">
        <v>0</v>
      </c>
      <c r="K56" s="4">
        <f t="shared" si="5"/>
        <v>26818860000</v>
      </c>
    </row>
    <row r="57" spans="1:11" ht="23.1" customHeight="1" x14ac:dyDescent="0.2">
      <c r="A57" s="18" t="s">
        <v>58</v>
      </c>
      <c r="B57" s="2">
        <v>365275000</v>
      </c>
      <c r="C57" s="3">
        <v>43176000</v>
      </c>
      <c r="D57" s="3">
        <v>136751000</v>
      </c>
      <c r="E57" s="3">
        <v>0</v>
      </c>
      <c r="F57" s="3">
        <v>5146118000</v>
      </c>
      <c r="G57" s="3">
        <v>20064000</v>
      </c>
      <c r="H57" s="3">
        <v>19080000</v>
      </c>
      <c r="I57" s="3">
        <v>0</v>
      </c>
      <c r="J57" s="3">
        <v>0</v>
      </c>
      <c r="K57" s="4">
        <f t="shared" si="5"/>
        <v>5730464000</v>
      </c>
    </row>
    <row r="58" spans="1:11" ht="23.1" customHeight="1" x14ac:dyDescent="0.2">
      <c r="A58" s="18" t="s">
        <v>59</v>
      </c>
      <c r="B58" s="2">
        <v>714032000</v>
      </c>
      <c r="C58" s="3">
        <v>108065000</v>
      </c>
      <c r="D58" s="3">
        <v>134634000</v>
      </c>
      <c r="E58" s="3">
        <v>0</v>
      </c>
      <c r="F58" s="3">
        <v>2814000</v>
      </c>
      <c r="G58" s="3">
        <v>107709000</v>
      </c>
      <c r="H58" s="3">
        <v>0</v>
      </c>
      <c r="I58" s="3">
        <v>0</v>
      </c>
      <c r="J58" s="3">
        <v>0</v>
      </c>
      <c r="K58" s="4">
        <f t="shared" si="5"/>
        <v>1067254000</v>
      </c>
    </row>
    <row r="59" spans="1:11" ht="23.1" customHeight="1" x14ac:dyDescent="0.2">
      <c r="A59" s="18" t="s">
        <v>60</v>
      </c>
      <c r="B59" s="2">
        <v>995021000</v>
      </c>
      <c r="C59" s="3">
        <v>97815000</v>
      </c>
      <c r="D59" s="3">
        <v>4049957000</v>
      </c>
      <c r="E59" s="3">
        <v>0</v>
      </c>
      <c r="F59" s="3">
        <v>7391000</v>
      </c>
      <c r="G59" s="3">
        <v>178490000</v>
      </c>
      <c r="H59" s="3">
        <v>0</v>
      </c>
      <c r="I59" s="3">
        <v>0</v>
      </c>
      <c r="J59" s="3">
        <v>0</v>
      </c>
      <c r="K59" s="4">
        <f t="shared" si="5"/>
        <v>5328674000</v>
      </c>
    </row>
    <row r="60" spans="1:11" ht="23.1" customHeight="1" x14ac:dyDescent="0.2">
      <c r="A60" s="18" t="s">
        <v>61</v>
      </c>
      <c r="B60" s="2">
        <v>1384090000</v>
      </c>
      <c r="C60" s="3">
        <v>208119000</v>
      </c>
      <c r="D60" s="3">
        <v>150677000</v>
      </c>
      <c r="E60" s="3">
        <v>0</v>
      </c>
      <c r="F60" s="3">
        <v>3555000</v>
      </c>
      <c r="G60" s="3">
        <v>615485000</v>
      </c>
      <c r="H60" s="3">
        <v>0</v>
      </c>
      <c r="I60" s="3">
        <v>0</v>
      </c>
      <c r="J60" s="3">
        <v>0</v>
      </c>
      <c r="K60" s="4">
        <f t="shared" si="5"/>
        <v>2361926000</v>
      </c>
    </row>
    <row r="61" spans="1:11" ht="23.1" customHeight="1" x14ac:dyDescent="0.2">
      <c r="A61" s="18" t="s">
        <v>62</v>
      </c>
      <c r="B61" s="2">
        <v>848788000</v>
      </c>
      <c r="C61" s="3">
        <v>94151000</v>
      </c>
      <c r="D61" s="3">
        <v>276861000</v>
      </c>
      <c r="E61" s="3">
        <v>0</v>
      </c>
      <c r="F61" s="3">
        <v>8517000</v>
      </c>
      <c r="G61" s="3">
        <v>198824000</v>
      </c>
      <c r="H61" s="3">
        <v>754178000</v>
      </c>
      <c r="I61" s="3">
        <v>0</v>
      </c>
      <c r="J61" s="3">
        <v>246839243000</v>
      </c>
      <c r="K61" s="4">
        <f t="shared" si="5"/>
        <v>249020562000</v>
      </c>
    </row>
    <row r="62" spans="1:11" ht="23.1" customHeight="1" x14ac:dyDescent="0.2">
      <c r="A62" s="18" t="s">
        <v>63</v>
      </c>
      <c r="B62" s="2">
        <v>2811782000</v>
      </c>
      <c r="C62" s="3">
        <v>327176000</v>
      </c>
      <c r="D62" s="3">
        <v>445915000</v>
      </c>
      <c r="E62" s="3">
        <v>0</v>
      </c>
      <c r="F62" s="3">
        <v>952064704000</v>
      </c>
      <c r="G62" s="3">
        <v>230191000</v>
      </c>
      <c r="H62" s="3">
        <v>397603000</v>
      </c>
      <c r="I62" s="3">
        <v>0</v>
      </c>
      <c r="J62" s="3">
        <v>0</v>
      </c>
      <c r="K62" s="4">
        <f t="shared" si="5"/>
        <v>956277371000</v>
      </c>
    </row>
    <row r="63" spans="1:11" ht="23.1" customHeight="1" thickBot="1" x14ac:dyDescent="0.25">
      <c r="A63" s="19" t="s">
        <v>64</v>
      </c>
      <c r="B63" s="10">
        <v>79670000</v>
      </c>
      <c r="C63" s="11">
        <v>8881000</v>
      </c>
      <c r="D63" s="11">
        <v>77085000</v>
      </c>
      <c r="E63" s="11">
        <v>0</v>
      </c>
      <c r="F63" s="11">
        <v>26696000</v>
      </c>
      <c r="G63" s="11">
        <v>12186000</v>
      </c>
      <c r="H63" s="11">
        <v>15522000</v>
      </c>
      <c r="I63" s="11">
        <v>0</v>
      </c>
      <c r="J63" s="11">
        <v>0</v>
      </c>
      <c r="K63" s="12">
        <f t="shared" si="5"/>
        <v>220040000</v>
      </c>
    </row>
    <row r="64" spans="1:11" ht="24.95" customHeight="1" x14ac:dyDescent="0.2">
      <c r="A64" s="25" t="s">
        <v>10</v>
      </c>
      <c r="B64" s="26">
        <v>2770384257000</v>
      </c>
      <c r="C64" s="27">
        <v>336526307000</v>
      </c>
      <c r="D64" s="27">
        <v>749623078000</v>
      </c>
      <c r="E64" s="27">
        <v>1809184376000</v>
      </c>
      <c r="F64" s="27">
        <v>5432495146000</v>
      </c>
      <c r="G64" s="27">
        <v>535369388000</v>
      </c>
      <c r="H64" s="27">
        <v>445011140000</v>
      </c>
      <c r="I64" s="27">
        <v>286921806000</v>
      </c>
      <c r="J64" s="27">
        <v>246839243000</v>
      </c>
      <c r="K64" s="9">
        <f t="shared" si="5"/>
        <v>12612354741000</v>
      </c>
    </row>
    <row r="65" spans="1:11" ht="24.95" hidden="1" customHeight="1" x14ac:dyDescent="0.2">
      <c r="A65" s="28" t="s">
        <v>17</v>
      </c>
      <c r="B65" s="34">
        <v>285418369000</v>
      </c>
      <c r="C65" s="35">
        <v>33799984000</v>
      </c>
      <c r="D65" s="35">
        <v>34332438000</v>
      </c>
      <c r="E65" s="35">
        <v>0</v>
      </c>
      <c r="F65" s="35">
        <v>31577098000</v>
      </c>
      <c r="G65" s="35">
        <v>42802362000</v>
      </c>
      <c r="H65" s="35">
        <v>0</v>
      </c>
      <c r="I65" s="35">
        <v>0</v>
      </c>
      <c r="J65" s="35">
        <v>0</v>
      </c>
      <c r="K65" s="36">
        <f t="shared" si="5"/>
        <v>427930251000</v>
      </c>
    </row>
    <row r="66" spans="1:11" ht="24.95" hidden="1" customHeight="1" x14ac:dyDescent="0.2">
      <c r="A66" s="28" t="s">
        <v>18</v>
      </c>
      <c r="B66" s="29">
        <v>94070848000</v>
      </c>
      <c r="C66" s="30">
        <v>15216120000</v>
      </c>
      <c r="D66" s="30">
        <v>53742429000</v>
      </c>
      <c r="E66" s="30">
        <v>0</v>
      </c>
      <c r="F66" s="30">
        <v>539528631000</v>
      </c>
      <c r="G66" s="30">
        <v>326758678000</v>
      </c>
      <c r="H66" s="30">
        <v>23422854000</v>
      </c>
      <c r="I66" s="30">
        <v>4560314000</v>
      </c>
      <c r="J66" s="30">
        <v>0</v>
      </c>
      <c r="K66" s="4">
        <f t="shared" si="5"/>
        <v>1057299874000</v>
      </c>
    </row>
    <row r="67" spans="1:11" ht="24.95" customHeight="1" x14ac:dyDescent="0.2">
      <c r="A67" s="28" t="s">
        <v>11</v>
      </c>
      <c r="B67" s="29">
        <f t="shared" ref="B67:J67" si="6">B65+B66</f>
        <v>379489217000</v>
      </c>
      <c r="C67" s="30">
        <f t="shared" si="6"/>
        <v>49016104000</v>
      </c>
      <c r="D67" s="30">
        <f t="shared" si="6"/>
        <v>88074867000</v>
      </c>
      <c r="E67" s="30">
        <f t="shared" si="6"/>
        <v>0</v>
      </c>
      <c r="F67" s="30">
        <f t="shared" si="6"/>
        <v>571105729000</v>
      </c>
      <c r="G67" s="30">
        <f t="shared" si="6"/>
        <v>369561040000</v>
      </c>
      <c r="H67" s="30">
        <f t="shared" si="6"/>
        <v>23422854000</v>
      </c>
      <c r="I67" s="30">
        <f t="shared" si="6"/>
        <v>4560314000</v>
      </c>
      <c r="J67" s="30">
        <f t="shared" si="6"/>
        <v>0</v>
      </c>
      <c r="K67" s="4">
        <f t="shared" si="5"/>
        <v>1485230125000</v>
      </c>
    </row>
    <row r="68" spans="1:11" ht="24.95" customHeight="1" x14ac:dyDescent="0.2">
      <c r="A68" s="28" t="s">
        <v>12</v>
      </c>
      <c r="B68" s="29">
        <v>8408983000</v>
      </c>
      <c r="C68" s="30">
        <v>1223324000</v>
      </c>
      <c r="D68" s="30">
        <v>4512535000</v>
      </c>
      <c r="E68" s="30">
        <v>0</v>
      </c>
      <c r="F68" s="30">
        <v>29928839000</v>
      </c>
      <c r="G68" s="30">
        <v>5039696000</v>
      </c>
      <c r="H68" s="30">
        <v>0</v>
      </c>
      <c r="I68" s="30">
        <v>0</v>
      </c>
      <c r="J68" s="30">
        <v>0</v>
      </c>
      <c r="K68" s="4">
        <f t="shared" si="5"/>
        <v>49113377000</v>
      </c>
    </row>
    <row r="69" spans="1:11" ht="24.95" customHeight="1" x14ac:dyDescent="0.2">
      <c r="A69" s="28" t="s">
        <v>13</v>
      </c>
      <c r="B69" s="29">
        <f t="shared" ref="B69:J69" si="7">B68+B67+B64</f>
        <v>3158282457000</v>
      </c>
      <c r="C69" s="30">
        <f t="shared" si="7"/>
        <v>386765735000</v>
      </c>
      <c r="D69" s="30">
        <f t="shared" si="7"/>
        <v>842210480000</v>
      </c>
      <c r="E69" s="30">
        <f t="shared" si="7"/>
        <v>1809184376000</v>
      </c>
      <c r="F69" s="30">
        <f t="shared" si="7"/>
        <v>6033529714000</v>
      </c>
      <c r="G69" s="30">
        <f t="shared" si="7"/>
        <v>909970124000</v>
      </c>
      <c r="H69" s="30">
        <f t="shared" si="7"/>
        <v>468433994000</v>
      </c>
      <c r="I69" s="30">
        <f t="shared" si="7"/>
        <v>291482120000</v>
      </c>
      <c r="J69" s="30">
        <f t="shared" si="7"/>
        <v>246839243000</v>
      </c>
      <c r="K69" s="4">
        <f t="shared" si="5"/>
        <v>14146698243000</v>
      </c>
    </row>
    <row r="70" spans="1:11" ht="24.95" customHeight="1" x14ac:dyDescent="0.2">
      <c r="A70" s="28" t="s">
        <v>14</v>
      </c>
      <c r="B70" s="29">
        <v>0</v>
      </c>
      <c r="C70" s="30">
        <v>0</v>
      </c>
      <c r="D70" s="30">
        <v>0</v>
      </c>
      <c r="E70" s="30">
        <v>0</v>
      </c>
      <c r="F70" s="30">
        <v>1014890671000</v>
      </c>
      <c r="G70" s="30">
        <v>0</v>
      </c>
      <c r="H70" s="30">
        <v>389599379000</v>
      </c>
      <c r="I70" s="30">
        <v>0</v>
      </c>
      <c r="J70" s="30">
        <v>0</v>
      </c>
      <c r="K70" s="4">
        <f t="shared" si="5"/>
        <v>1404490050000</v>
      </c>
    </row>
    <row r="71" spans="1:11" ht="24.95" customHeight="1" x14ac:dyDescent="0.2">
      <c r="A71" s="28" t="s">
        <v>15</v>
      </c>
      <c r="B71" s="29">
        <v>0</v>
      </c>
      <c r="C71" s="30">
        <v>0</v>
      </c>
      <c r="D71" s="30">
        <v>0</v>
      </c>
      <c r="E71" s="30">
        <v>0</v>
      </c>
      <c r="F71" s="30">
        <v>27226934000</v>
      </c>
      <c r="G71" s="30">
        <v>0</v>
      </c>
      <c r="H71" s="30">
        <v>0</v>
      </c>
      <c r="I71" s="30">
        <v>0</v>
      </c>
      <c r="J71" s="30">
        <v>0</v>
      </c>
      <c r="K71" s="4">
        <f t="shared" si="5"/>
        <v>27226934000</v>
      </c>
    </row>
    <row r="72" spans="1:11" ht="35.1" customHeight="1" thickBot="1" x14ac:dyDescent="0.25">
      <c r="A72" s="31" t="s">
        <v>16</v>
      </c>
      <c r="B72" s="32">
        <f t="shared" ref="B72:J72" si="8">B69-(B70+B71)</f>
        <v>3158282457000</v>
      </c>
      <c r="C72" s="33">
        <f t="shared" si="8"/>
        <v>386765735000</v>
      </c>
      <c r="D72" s="33">
        <f t="shared" si="8"/>
        <v>842210480000</v>
      </c>
      <c r="E72" s="33">
        <f t="shared" si="8"/>
        <v>1809184376000</v>
      </c>
      <c r="F72" s="33">
        <f t="shared" si="8"/>
        <v>4991412109000</v>
      </c>
      <c r="G72" s="33">
        <f t="shared" si="8"/>
        <v>909970124000</v>
      </c>
      <c r="H72" s="33">
        <f t="shared" si="8"/>
        <v>78834615000</v>
      </c>
      <c r="I72" s="33">
        <f t="shared" si="8"/>
        <v>291482120000</v>
      </c>
      <c r="J72" s="33">
        <f t="shared" si="8"/>
        <v>246839243000</v>
      </c>
      <c r="K72" s="12">
        <f t="shared" si="5"/>
        <v>12714981259000</v>
      </c>
    </row>
  </sheetData>
  <mergeCells count="3">
    <mergeCell ref="A17:K17"/>
    <mergeCell ref="A18:K18"/>
    <mergeCell ref="A19:K1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17" zoomScale="70" zoomScaleNormal="70" workbookViewId="0">
      <selection activeCell="D33" sqref="D33"/>
    </sheetView>
  </sheetViews>
  <sheetFormatPr defaultColWidth="9.140625" defaultRowHeight="14.25" x14ac:dyDescent="0.2"/>
  <cols>
    <col min="1" max="1" width="75.7109375" style="16" customWidth="1"/>
    <col min="2" max="10" width="22.140625" style="1" customWidth="1"/>
    <col min="11" max="11" width="25.28515625" style="1" customWidth="1"/>
    <col min="12" max="14" width="19.28515625" style="1" customWidth="1"/>
    <col min="15" max="15" width="9.140625" style="1" customWidth="1"/>
    <col min="16" max="16384" width="9.140625" style="1"/>
  </cols>
  <sheetData>
    <row r="1" spans="1:11" hidden="1" x14ac:dyDescent="0.2">
      <c r="A1" s="16">
        <v>2024</v>
      </c>
      <c r="B1" s="1" t="s">
        <v>20</v>
      </c>
    </row>
    <row r="2" spans="1:11" hidden="1" x14ac:dyDescent="0.2">
      <c r="A2" s="17"/>
      <c r="B2" s="7"/>
      <c r="C2" s="8"/>
      <c r="D2" s="8"/>
      <c r="E2" s="8"/>
      <c r="F2" s="8"/>
      <c r="G2" s="8"/>
      <c r="H2" s="8"/>
      <c r="I2" s="8"/>
      <c r="J2" s="8"/>
      <c r="K2" s="9">
        <f>SUM(B2:J2)</f>
        <v>0</v>
      </c>
    </row>
    <row r="3" spans="1:11" hidden="1" x14ac:dyDescent="0.2">
      <c r="A3" s="18"/>
      <c r="B3" s="2"/>
      <c r="C3" s="3"/>
      <c r="D3" s="3"/>
      <c r="E3" s="3"/>
      <c r="F3" s="3"/>
      <c r="G3" s="3"/>
      <c r="H3" s="3"/>
      <c r="I3" s="3"/>
      <c r="J3" s="3"/>
      <c r="K3" s="4">
        <f>SUM(B3:J3)</f>
        <v>0</v>
      </c>
    </row>
    <row r="4" spans="1:11" ht="15" hidden="1" thickBot="1" x14ac:dyDescent="0.25">
      <c r="A4" s="19"/>
      <c r="B4" s="10"/>
      <c r="C4" s="11"/>
      <c r="D4" s="11"/>
      <c r="E4" s="11"/>
      <c r="F4" s="11"/>
      <c r="G4" s="11"/>
      <c r="H4" s="11"/>
      <c r="I4" s="11"/>
      <c r="J4" s="11"/>
      <c r="K4" s="12">
        <f>SUM(B4:J4)</f>
        <v>0</v>
      </c>
    </row>
    <row r="5" spans="1:11" hidden="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1" ht="16.5" hidden="1" customHeight="1" x14ac:dyDescent="0.2">
      <c r="A6" s="25" t="s">
        <v>10</v>
      </c>
      <c r="B6" s="26"/>
      <c r="C6" s="27"/>
      <c r="D6" s="27"/>
      <c r="E6" s="27"/>
      <c r="F6" s="27"/>
      <c r="G6" s="27"/>
      <c r="H6" s="27"/>
      <c r="I6" s="27"/>
      <c r="J6" s="27"/>
      <c r="K6" s="9">
        <f t="shared" ref="K6:K14" si="0">SUM(B6:J6)</f>
        <v>0</v>
      </c>
    </row>
    <row r="7" spans="1:11" ht="16.5" hidden="1" customHeight="1" x14ac:dyDescent="0.2">
      <c r="A7" s="28" t="s">
        <v>17</v>
      </c>
      <c r="B7" s="34"/>
      <c r="C7" s="35"/>
      <c r="D7" s="35"/>
      <c r="E7" s="35"/>
      <c r="F7" s="35"/>
      <c r="G7" s="35"/>
      <c r="H7" s="35"/>
      <c r="I7" s="35"/>
      <c r="J7" s="35"/>
      <c r="K7" s="36">
        <f t="shared" si="0"/>
        <v>0</v>
      </c>
    </row>
    <row r="8" spans="1:11" ht="16.5" hidden="1" customHeight="1" x14ac:dyDescent="0.2">
      <c r="A8" s="28" t="s">
        <v>18</v>
      </c>
      <c r="B8" s="29"/>
      <c r="C8" s="30"/>
      <c r="D8" s="30"/>
      <c r="E8" s="30"/>
      <c r="F8" s="30"/>
      <c r="G8" s="30"/>
      <c r="H8" s="30"/>
      <c r="I8" s="30"/>
      <c r="J8" s="30"/>
      <c r="K8" s="4">
        <f t="shared" si="0"/>
        <v>0</v>
      </c>
    </row>
    <row r="9" spans="1:11" ht="16.5" hidden="1" customHeight="1" x14ac:dyDescent="0.2">
      <c r="A9" s="28" t="s">
        <v>11</v>
      </c>
      <c r="B9" s="29">
        <f t="shared" ref="B9:J9" si="1">B7+B8</f>
        <v>0</v>
      </c>
      <c r="C9" s="30">
        <f t="shared" si="1"/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4">
        <f t="shared" si="0"/>
        <v>0</v>
      </c>
    </row>
    <row r="10" spans="1:11" ht="16.5" hidden="1" customHeight="1" x14ac:dyDescent="0.2">
      <c r="A10" s="28" t="s">
        <v>12</v>
      </c>
      <c r="B10" s="29"/>
      <c r="C10" s="30"/>
      <c r="D10" s="30"/>
      <c r="E10" s="30"/>
      <c r="F10" s="30"/>
      <c r="G10" s="30"/>
      <c r="H10" s="30"/>
      <c r="I10" s="30"/>
      <c r="J10" s="30"/>
      <c r="K10" s="4">
        <f t="shared" si="0"/>
        <v>0</v>
      </c>
    </row>
    <row r="11" spans="1:11" ht="16.5" hidden="1" customHeight="1" x14ac:dyDescent="0.2">
      <c r="A11" s="28" t="s">
        <v>13</v>
      </c>
      <c r="B11" s="29">
        <f t="shared" ref="B11:J11" si="2">B10+B9+B6</f>
        <v>0</v>
      </c>
      <c r="C11" s="30">
        <f t="shared" si="2"/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4">
        <f t="shared" si="0"/>
        <v>0</v>
      </c>
    </row>
    <row r="12" spans="1:11" ht="16.5" hidden="1" customHeight="1" x14ac:dyDescent="0.2">
      <c r="A12" s="28" t="s">
        <v>14</v>
      </c>
      <c r="B12" s="29"/>
      <c r="C12" s="30"/>
      <c r="D12" s="30"/>
      <c r="E12" s="30"/>
      <c r="F12" s="30"/>
      <c r="G12" s="30"/>
      <c r="H12" s="30"/>
      <c r="I12" s="30"/>
      <c r="J12" s="30"/>
      <c r="K12" s="4">
        <f t="shared" si="0"/>
        <v>0</v>
      </c>
    </row>
    <row r="13" spans="1:11" ht="16.5" hidden="1" customHeight="1" x14ac:dyDescent="0.2">
      <c r="A13" s="28" t="s">
        <v>15</v>
      </c>
      <c r="B13" s="29"/>
      <c r="C13" s="30"/>
      <c r="D13" s="30"/>
      <c r="E13" s="30"/>
      <c r="F13" s="30"/>
      <c r="G13" s="30"/>
      <c r="H13" s="30"/>
      <c r="I13" s="30"/>
      <c r="J13" s="30"/>
      <c r="K13" s="4">
        <f t="shared" si="0"/>
        <v>0</v>
      </c>
    </row>
    <row r="14" spans="1:11" ht="16.5" hidden="1" customHeight="1" x14ac:dyDescent="0.2">
      <c r="A14" s="31" t="s">
        <v>16</v>
      </c>
      <c r="B14" s="32">
        <f t="shared" ref="B14:J14" si="3">B11-(B12+B13)</f>
        <v>0</v>
      </c>
      <c r="C14" s="33">
        <f t="shared" si="3"/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12">
        <f t="shared" si="0"/>
        <v>0</v>
      </c>
    </row>
    <row r="15" spans="1:11" hidden="1" x14ac:dyDescent="0.2">
      <c r="A15" s="16" t="s">
        <v>19</v>
      </c>
    </row>
    <row r="16" spans="1:11" hidden="1" x14ac:dyDescent="0.2"/>
    <row r="17" spans="1:11" ht="24.75" customHeight="1" x14ac:dyDescent="0.2">
      <c r="A17" s="37" t="s">
        <v>65</v>
      </c>
      <c r="B17" s="37" t="s">
        <v>0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37" t="s">
        <v>0</v>
      </c>
      <c r="K17" s="37" t="s">
        <v>0</v>
      </c>
    </row>
    <row r="18" spans="1:11" ht="24.75" customHeight="1" x14ac:dyDescent="0.2">
      <c r="A18" s="37" t="s">
        <v>70</v>
      </c>
      <c r="B18" s="37" t="s">
        <v>0</v>
      </c>
      <c r="C18" s="37" t="s">
        <v>0</v>
      </c>
      <c r="D18" s="37" t="s">
        <v>0</v>
      </c>
      <c r="E18" s="37" t="s">
        <v>0</v>
      </c>
      <c r="F18" s="37" t="s">
        <v>0</v>
      </c>
      <c r="G18" s="37" t="s">
        <v>0</v>
      </c>
      <c r="H18" s="37" t="s">
        <v>0</v>
      </c>
      <c r="I18" s="37" t="s">
        <v>0</v>
      </c>
      <c r="J18" s="37" t="s">
        <v>0</v>
      </c>
      <c r="K18" s="37" t="s">
        <v>0</v>
      </c>
    </row>
    <row r="19" spans="1:11" ht="24.75" customHeight="1" x14ac:dyDescent="0.2">
      <c r="A19" s="38" t="s">
        <v>1</v>
      </c>
      <c r="B19" s="38" t="s">
        <v>0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38" t="s">
        <v>0</v>
      </c>
      <c r="I19" s="38" t="s">
        <v>0</v>
      </c>
      <c r="J19" s="38" t="s">
        <v>0</v>
      </c>
      <c r="K19" s="38" t="s">
        <v>0</v>
      </c>
    </row>
    <row r="21" spans="1:11" ht="15" thickBot="1" x14ac:dyDescent="0.25">
      <c r="A21" s="20" t="s">
        <v>0</v>
      </c>
      <c r="B21" s="5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6" t="s">
        <v>67</v>
      </c>
    </row>
    <row r="22" spans="1:11" ht="45" customHeight="1" thickBot="1" x14ac:dyDescent="0.25">
      <c r="A22" s="21" t="s">
        <v>2</v>
      </c>
      <c r="B22" s="13" t="s">
        <v>6</v>
      </c>
      <c r="C22" s="14" t="s">
        <v>7</v>
      </c>
      <c r="D22" s="14" t="s">
        <v>8</v>
      </c>
      <c r="E22" s="14" t="s">
        <v>3</v>
      </c>
      <c r="F22" s="14" t="s">
        <v>23</v>
      </c>
      <c r="G22" s="14" t="s">
        <v>21</v>
      </c>
      <c r="H22" s="14" t="s">
        <v>22</v>
      </c>
      <c r="I22" s="14" t="s">
        <v>4</v>
      </c>
      <c r="J22" s="14" t="s">
        <v>5</v>
      </c>
      <c r="K22" s="15" t="s">
        <v>9</v>
      </c>
    </row>
    <row r="23" spans="1:11" ht="23.1" customHeight="1" x14ac:dyDescent="0.2">
      <c r="A23" s="17" t="s">
        <v>24</v>
      </c>
      <c r="B23" s="7">
        <v>9877549000</v>
      </c>
      <c r="C23" s="8">
        <v>988065000</v>
      </c>
      <c r="D23" s="8">
        <v>1590796000</v>
      </c>
      <c r="E23" s="8">
        <v>0</v>
      </c>
      <c r="F23" s="8">
        <v>2591425000</v>
      </c>
      <c r="G23" s="8">
        <v>410073000</v>
      </c>
      <c r="H23" s="8">
        <v>24350000</v>
      </c>
      <c r="I23" s="8">
        <v>0</v>
      </c>
      <c r="J23" s="8">
        <v>0</v>
      </c>
      <c r="K23" s="9">
        <f t="shared" ref="K23:K54" si="4">SUM(B23:J23)</f>
        <v>15482258000</v>
      </c>
    </row>
    <row r="24" spans="1:11" ht="23.1" customHeight="1" x14ac:dyDescent="0.2">
      <c r="A24" s="18" t="s">
        <v>25</v>
      </c>
      <c r="B24" s="2">
        <v>2717988000</v>
      </c>
      <c r="C24" s="3">
        <v>150530000</v>
      </c>
      <c r="D24" s="3">
        <v>9679461000</v>
      </c>
      <c r="E24" s="3">
        <v>0</v>
      </c>
      <c r="F24" s="3">
        <v>2316900000</v>
      </c>
      <c r="G24" s="3">
        <v>1875719000</v>
      </c>
      <c r="H24" s="3">
        <v>0</v>
      </c>
      <c r="I24" s="3">
        <v>0</v>
      </c>
      <c r="J24" s="3">
        <v>0</v>
      </c>
      <c r="K24" s="4">
        <f t="shared" si="4"/>
        <v>16740598000</v>
      </c>
    </row>
    <row r="25" spans="1:11" ht="23.1" customHeight="1" x14ac:dyDescent="0.2">
      <c r="A25" s="18" t="s">
        <v>26</v>
      </c>
      <c r="B25" s="2">
        <v>439491000</v>
      </c>
      <c r="C25" s="3">
        <v>46484000</v>
      </c>
      <c r="D25" s="3">
        <v>246302000</v>
      </c>
      <c r="E25" s="3">
        <v>0</v>
      </c>
      <c r="F25" s="3">
        <v>29826000</v>
      </c>
      <c r="G25" s="3">
        <v>31402000</v>
      </c>
      <c r="H25" s="3">
        <v>0</v>
      </c>
      <c r="I25" s="3">
        <v>0</v>
      </c>
      <c r="J25" s="3">
        <v>0</v>
      </c>
      <c r="K25" s="4">
        <f t="shared" si="4"/>
        <v>793505000</v>
      </c>
    </row>
    <row r="26" spans="1:11" ht="23.1" customHeight="1" x14ac:dyDescent="0.2">
      <c r="A26" s="18" t="s">
        <v>27</v>
      </c>
      <c r="B26" s="2">
        <v>2607949000</v>
      </c>
      <c r="C26" s="3">
        <v>318680000</v>
      </c>
      <c r="D26" s="3">
        <v>923504000</v>
      </c>
      <c r="E26" s="3">
        <v>0</v>
      </c>
      <c r="F26" s="3">
        <v>141275000</v>
      </c>
      <c r="G26" s="3">
        <v>153525000</v>
      </c>
      <c r="H26" s="3">
        <v>0</v>
      </c>
      <c r="I26" s="3">
        <v>0</v>
      </c>
      <c r="J26" s="3">
        <v>0</v>
      </c>
      <c r="K26" s="4">
        <f t="shared" si="4"/>
        <v>4144933000</v>
      </c>
    </row>
    <row r="27" spans="1:11" ht="23.1" customHeight="1" x14ac:dyDescent="0.2">
      <c r="A27" s="18" t="s">
        <v>28</v>
      </c>
      <c r="B27" s="2">
        <v>1836013000</v>
      </c>
      <c r="C27" s="3">
        <v>201938000</v>
      </c>
      <c r="D27" s="3">
        <v>218745000</v>
      </c>
      <c r="E27" s="3">
        <v>0</v>
      </c>
      <c r="F27" s="3">
        <v>47820000</v>
      </c>
      <c r="G27" s="3">
        <v>94208000</v>
      </c>
      <c r="H27" s="3">
        <v>0</v>
      </c>
      <c r="I27" s="3">
        <v>0</v>
      </c>
      <c r="J27" s="3">
        <v>0</v>
      </c>
      <c r="K27" s="4">
        <f t="shared" si="4"/>
        <v>2398724000</v>
      </c>
    </row>
    <row r="28" spans="1:11" ht="23.1" customHeight="1" x14ac:dyDescent="0.2">
      <c r="A28" s="18" t="s">
        <v>29</v>
      </c>
      <c r="B28" s="2">
        <v>820890000</v>
      </c>
      <c r="C28" s="3">
        <v>83387000</v>
      </c>
      <c r="D28" s="3">
        <v>133780000</v>
      </c>
      <c r="E28" s="3">
        <v>0</v>
      </c>
      <c r="F28" s="3">
        <v>3505000</v>
      </c>
      <c r="G28" s="3">
        <v>41870000</v>
      </c>
      <c r="H28" s="3">
        <v>0</v>
      </c>
      <c r="I28" s="3">
        <v>0</v>
      </c>
      <c r="J28" s="3">
        <v>0</v>
      </c>
      <c r="K28" s="4">
        <f t="shared" si="4"/>
        <v>1083432000</v>
      </c>
    </row>
    <row r="29" spans="1:11" ht="23.1" customHeight="1" x14ac:dyDescent="0.2">
      <c r="A29" s="18" t="s">
        <v>30</v>
      </c>
      <c r="B29" s="2">
        <v>3471741000</v>
      </c>
      <c r="C29" s="3">
        <v>446079000</v>
      </c>
      <c r="D29" s="3">
        <v>331221000</v>
      </c>
      <c r="E29" s="3">
        <v>0</v>
      </c>
      <c r="F29" s="3">
        <v>25357000</v>
      </c>
      <c r="G29" s="3">
        <v>268000000</v>
      </c>
      <c r="H29" s="3">
        <v>0</v>
      </c>
      <c r="I29" s="3">
        <v>0</v>
      </c>
      <c r="J29" s="3">
        <v>0</v>
      </c>
      <c r="K29" s="4">
        <f t="shared" si="4"/>
        <v>4542398000</v>
      </c>
    </row>
    <row r="30" spans="1:11" ht="23.1" customHeight="1" x14ac:dyDescent="0.2">
      <c r="A30" s="18" t="s">
        <v>31</v>
      </c>
      <c r="B30" s="2">
        <v>179330310000</v>
      </c>
      <c r="C30" s="3">
        <v>19957387000</v>
      </c>
      <c r="D30" s="3">
        <v>44696709000</v>
      </c>
      <c r="E30" s="3">
        <v>0</v>
      </c>
      <c r="F30" s="3">
        <v>4206577000</v>
      </c>
      <c r="G30" s="3">
        <v>24754093000</v>
      </c>
      <c r="H30" s="3">
        <v>5987473000</v>
      </c>
      <c r="I30" s="3">
        <v>0</v>
      </c>
      <c r="J30" s="3">
        <v>0</v>
      </c>
      <c r="K30" s="4">
        <f t="shared" si="4"/>
        <v>278932549000</v>
      </c>
    </row>
    <row r="31" spans="1:11" ht="23.1" customHeight="1" x14ac:dyDescent="0.2">
      <c r="A31" s="18" t="s">
        <v>32</v>
      </c>
      <c r="B31" s="2">
        <v>305525826000</v>
      </c>
      <c r="C31" s="3">
        <v>37761542000</v>
      </c>
      <c r="D31" s="3">
        <v>264364847000</v>
      </c>
      <c r="E31" s="3">
        <v>0</v>
      </c>
      <c r="F31" s="3">
        <v>10368248000</v>
      </c>
      <c r="G31" s="3">
        <v>816585000</v>
      </c>
      <c r="H31" s="3">
        <v>0</v>
      </c>
      <c r="I31" s="3">
        <v>0</v>
      </c>
      <c r="J31" s="3">
        <v>0</v>
      </c>
      <c r="K31" s="4">
        <f t="shared" si="4"/>
        <v>618837048000</v>
      </c>
    </row>
    <row r="32" spans="1:11" ht="23.1" customHeight="1" x14ac:dyDescent="0.2">
      <c r="A32" s="18" t="s">
        <v>33</v>
      </c>
      <c r="B32" s="2">
        <v>62724405000</v>
      </c>
      <c r="C32" s="3">
        <v>12180330000</v>
      </c>
      <c r="D32" s="3">
        <v>9535384000</v>
      </c>
      <c r="E32" s="3">
        <v>0</v>
      </c>
      <c r="F32" s="3">
        <v>4453959000</v>
      </c>
      <c r="G32" s="3">
        <v>10281090000</v>
      </c>
      <c r="H32" s="3">
        <v>2165220000</v>
      </c>
      <c r="I32" s="3">
        <v>0</v>
      </c>
      <c r="J32" s="3">
        <v>0</v>
      </c>
      <c r="K32" s="4">
        <f t="shared" si="4"/>
        <v>101340388000</v>
      </c>
    </row>
    <row r="33" spans="1:11" ht="23.1" customHeight="1" x14ac:dyDescent="0.2">
      <c r="A33" s="18" t="s">
        <v>34</v>
      </c>
      <c r="B33" s="2">
        <v>20450873000</v>
      </c>
      <c r="C33" s="3">
        <v>1359591000</v>
      </c>
      <c r="D33" s="3">
        <v>6544740000</v>
      </c>
      <c r="E33" s="3">
        <v>0</v>
      </c>
      <c r="F33" s="3">
        <v>12630468000</v>
      </c>
      <c r="G33" s="3">
        <v>2391597000</v>
      </c>
      <c r="H33" s="3">
        <v>0</v>
      </c>
      <c r="I33" s="3">
        <v>5184000</v>
      </c>
      <c r="J33" s="3">
        <v>0</v>
      </c>
      <c r="K33" s="4">
        <f t="shared" si="4"/>
        <v>43382453000</v>
      </c>
    </row>
    <row r="34" spans="1:11" ht="23.1" customHeight="1" x14ac:dyDescent="0.2">
      <c r="A34" s="18" t="s">
        <v>35</v>
      </c>
      <c r="B34" s="2">
        <v>23264749000</v>
      </c>
      <c r="C34" s="3">
        <v>2693587000</v>
      </c>
      <c r="D34" s="3">
        <v>26531647000</v>
      </c>
      <c r="E34" s="3">
        <v>2294847901000</v>
      </c>
      <c r="F34" s="3">
        <v>3662699382000</v>
      </c>
      <c r="G34" s="3">
        <v>2329563000</v>
      </c>
      <c r="H34" s="3">
        <v>67193680000</v>
      </c>
      <c r="I34" s="3">
        <v>181721587000</v>
      </c>
      <c r="J34" s="3">
        <v>0</v>
      </c>
      <c r="K34" s="4">
        <f t="shared" si="4"/>
        <v>6261282096000</v>
      </c>
    </row>
    <row r="35" spans="1:11" ht="23.1" customHeight="1" x14ac:dyDescent="0.2">
      <c r="A35" s="18" t="s">
        <v>36</v>
      </c>
      <c r="B35" s="2">
        <v>1098523695000</v>
      </c>
      <c r="C35" s="3">
        <v>131492216000</v>
      </c>
      <c r="D35" s="3">
        <v>115335991000</v>
      </c>
      <c r="E35" s="3">
        <v>0</v>
      </c>
      <c r="F35" s="3">
        <v>38167898000</v>
      </c>
      <c r="G35" s="3">
        <v>126935945000</v>
      </c>
      <c r="H35" s="3">
        <v>472806000</v>
      </c>
      <c r="I35" s="3">
        <v>0</v>
      </c>
      <c r="J35" s="3">
        <v>0</v>
      </c>
      <c r="K35" s="4">
        <f t="shared" si="4"/>
        <v>1510928551000</v>
      </c>
    </row>
    <row r="36" spans="1:11" ht="23.1" customHeight="1" x14ac:dyDescent="0.2">
      <c r="A36" s="18" t="s">
        <v>37</v>
      </c>
      <c r="B36" s="2">
        <v>578459674000</v>
      </c>
      <c r="C36" s="3">
        <v>68391896000</v>
      </c>
      <c r="D36" s="3">
        <v>189832092000</v>
      </c>
      <c r="E36" s="3">
        <v>0</v>
      </c>
      <c r="F36" s="3">
        <v>4840904000</v>
      </c>
      <c r="G36" s="3">
        <v>183449982000</v>
      </c>
      <c r="H36" s="3">
        <v>1352688000</v>
      </c>
      <c r="I36" s="3">
        <v>0</v>
      </c>
      <c r="J36" s="3">
        <v>0</v>
      </c>
      <c r="K36" s="4">
        <f t="shared" si="4"/>
        <v>1026327236000</v>
      </c>
    </row>
    <row r="37" spans="1:11" ht="23.1" customHeight="1" x14ac:dyDescent="0.2">
      <c r="A37" s="18" t="s">
        <v>38</v>
      </c>
      <c r="B37" s="2">
        <v>3190679000</v>
      </c>
      <c r="C37" s="3">
        <v>500725000</v>
      </c>
      <c r="D37" s="3">
        <v>202144000</v>
      </c>
      <c r="E37" s="3">
        <v>0</v>
      </c>
      <c r="F37" s="3">
        <v>226338461000</v>
      </c>
      <c r="G37" s="3">
        <v>131802414000</v>
      </c>
      <c r="H37" s="3">
        <v>207431766000</v>
      </c>
      <c r="I37" s="3">
        <v>0</v>
      </c>
      <c r="J37" s="3">
        <v>0</v>
      </c>
      <c r="K37" s="4">
        <f t="shared" si="4"/>
        <v>569466189000</v>
      </c>
    </row>
    <row r="38" spans="1:11" ht="23.1" customHeight="1" x14ac:dyDescent="0.2">
      <c r="A38" s="18" t="s">
        <v>39</v>
      </c>
      <c r="B38" s="2">
        <v>40914210000</v>
      </c>
      <c r="C38" s="3">
        <v>6338701000</v>
      </c>
      <c r="D38" s="3">
        <v>20503756000</v>
      </c>
      <c r="E38" s="3">
        <v>0</v>
      </c>
      <c r="F38" s="3">
        <v>363146267000</v>
      </c>
      <c r="G38" s="3">
        <v>5640736000</v>
      </c>
      <c r="H38" s="3">
        <v>7257000</v>
      </c>
      <c r="I38" s="3">
        <v>0</v>
      </c>
      <c r="J38" s="3">
        <v>0</v>
      </c>
      <c r="K38" s="4">
        <f t="shared" si="4"/>
        <v>436550927000</v>
      </c>
    </row>
    <row r="39" spans="1:11" ht="23.1" customHeight="1" x14ac:dyDescent="0.2">
      <c r="A39" s="18" t="s">
        <v>40</v>
      </c>
      <c r="B39" s="2">
        <v>1205229000</v>
      </c>
      <c r="C39" s="3">
        <v>148279000</v>
      </c>
      <c r="D39" s="3">
        <v>49528089000</v>
      </c>
      <c r="E39" s="3">
        <v>0</v>
      </c>
      <c r="F39" s="3">
        <v>8087925000</v>
      </c>
      <c r="G39" s="3">
        <v>139775000</v>
      </c>
      <c r="H39" s="3">
        <v>4193239000</v>
      </c>
      <c r="I39" s="3">
        <v>0</v>
      </c>
      <c r="J39" s="3">
        <v>0</v>
      </c>
      <c r="K39" s="4">
        <f t="shared" si="4"/>
        <v>63302536000</v>
      </c>
    </row>
    <row r="40" spans="1:11" ht="23.1" customHeight="1" x14ac:dyDescent="0.2">
      <c r="A40" s="18" t="s">
        <v>41</v>
      </c>
      <c r="B40" s="2">
        <v>14861350000</v>
      </c>
      <c r="C40" s="3">
        <v>1909822000</v>
      </c>
      <c r="D40" s="3">
        <v>2274753000</v>
      </c>
      <c r="E40" s="3">
        <v>0</v>
      </c>
      <c r="F40" s="3">
        <v>18746884000</v>
      </c>
      <c r="G40" s="3">
        <v>13901486000</v>
      </c>
      <c r="H40" s="3">
        <v>2972898000</v>
      </c>
      <c r="I40" s="3">
        <v>0</v>
      </c>
      <c r="J40" s="3">
        <v>0</v>
      </c>
      <c r="K40" s="4">
        <f t="shared" si="4"/>
        <v>54667193000</v>
      </c>
    </row>
    <row r="41" spans="1:11" ht="23.1" customHeight="1" x14ac:dyDescent="0.2">
      <c r="A41" s="18" t="s">
        <v>42</v>
      </c>
      <c r="B41" s="2">
        <v>3703455000</v>
      </c>
      <c r="C41" s="3">
        <v>455931000</v>
      </c>
      <c r="D41" s="3">
        <v>461493000</v>
      </c>
      <c r="E41" s="3">
        <v>0</v>
      </c>
      <c r="F41" s="3">
        <v>53590430000</v>
      </c>
      <c r="G41" s="3">
        <v>9474878000</v>
      </c>
      <c r="H41" s="3">
        <v>32907581000</v>
      </c>
      <c r="I41" s="3">
        <v>11557500000</v>
      </c>
      <c r="J41" s="3">
        <v>0</v>
      </c>
      <c r="K41" s="4">
        <f t="shared" si="4"/>
        <v>112151268000</v>
      </c>
    </row>
    <row r="42" spans="1:11" ht="23.1" customHeight="1" x14ac:dyDescent="0.2">
      <c r="A42" s="18" t="s">
        <v>43</v>
      </c>
      <c r="B42" s="2">
        <v>16514752000</v>
      </c>
      <c r="C42" s="3">
        <v>2157573000</v>
      </c>
      <c r="D42" s="3">
        <v>1014542000</v>
      </c>
      <c r="E42" s="3">
        <v>0</v>
      </c>
      <c r="F42" s="3">
        <v>373391428000</v>
      </c>
      <c r="G42" s="3">
        <v>8171454000</v>
      </c>
      <c r="H42" s="3">
        <v>24748670000</v>
      </c>
      <c r="I42" s="3">
        <v>343332000</v>
      </c>
      <c r="J42" s="3">
        <v>0</v>
      </c>
      <c r="K42" s="4">
        <f t="shared" si="4"/>
        <v>426341751000</v>
      </c>
    </row>
    <row r="43" spans="1:11" ht="23.1" customHeight="1" x14ac:dyDescent="0.2">
      <c r="A43" s="18" t="s">
        <v>44</v>
      </c>
      <c r="B43" s="2">
        <v>18184984000</v>
      </c>
      <c r="C43" s="3">
        <v>1954080000</v>
      </c>
      <c r="D43" s="3">
        <v>1725368000</v>
      </c>
      <c r="E43" s="3">
        <v>0</v>
      </c>
      <c r="F43" s="3">
        <v>30381996000</v>
      </c>
      <c r="G43" s="3">
        <v>1840722000</v>
      </c>
      <c r="H43" s="3">
        <v>50802000</v>
      </c>
      <c r="I43" s="3">
        <v>0</v>
      </c>
      <c r="J43" s="3">
        <v>0</v>
      </c>
      <c r="K43" s="4">
        <f t="shared" si="4"/>
        <v>54137952000</v>
      </c>
    </row>
    <row r="44" spans="1:11" ht="23.1" customHeight="1" x14ac:dyDescent="0.2">
      <c r="A44" s="18" t="s">
        <v>45</v>
      </c>
      <c r="B44" s="2">
        <v>2148586000</v>
      </c>
      <c r="C44" s="3">
        <v>286571000</v>
      </c>
      <c r="D44" s="3">
        <v>1897186000</v>
      </c>
      <c r="E44" s="3">
        <v>0</v>
      </c>
      <c r="F44" s="3">
        <v>153215290000</v>
      </c>
      <c r="G44" s="3">
        <v>9774587000</v>
      </c>
      <c r="H44" s="3">
        <v>3439638000</v>
      </c>
      <c r="I44" s="3">
        <v>38680000000</v>
      </c>
      <c r="J44" s="3">
        <v>0</v>
      </c>
      <c r="K44" s="4">
        <f t="shared" si="4"/>
        <v>209441858000</v>
      </c>
    </row>
    <row r="45" spans="1:11" ht="23.1" customHeight="1" x14ac:dyDescent="0.2">
      <c r="A45" s="18" t="s">
        <v>46</v>
      </c>
      <c r="B45" s="2">
        <v>58980753000</v>
      </c>
      <c r="C45" s="3">
        <v>7810881000</v>
      </c>
      <c r="D45" s="3">
        <v>3614242000</v>
      </c>
      <c r="E45" s="3">
        <v>0</v>
      </c>
      <c r="F45" s="3">
        <v>164976804000</v>
      </c>
      <c r="G45" s="3">
        <v>8429954000</v>
      </c>
      <c r="H45" s="3">
        <v>146043175000</v>
      </c>
      <c r="I45" s="3">
        <v>479503000</v>
      </c>
      <c r="J45" s="3">
        <v>0</v>
      </c>
      <c r="K45" s="4">
        <f t="shared" si="4"/>
        <v>390335312000</v>
      </c>
    </row>
    <row r="46" spans="1:11" ht="23.1" customHeight="1" x14ac:dyDescent="0.2">
      <c r="A46" s="18" t="s">
        <v>47</v>
      </c>
      <c r="B46" s="2">
        <v>258976000</v>
      </c>
      <c r="C46" s="3">
        <v>29442000</v>
      </c>
      <c r="D46" s="3">
        <v>30031000</v>
      </c>
      <c r="E46" s="3">
        <v>0</v>
      </c>
      <c r="F46" s="3">
        <v>4408000</v>
      </c>
      <c r="G46" s="3">
        <v>83322000</v>
      </c>
      <c r="H46" s="3">
        <v>0</v>
      </c>
      <c r="I46" s="3">
        <v>0</v>
      </c>
      <c r="J46" s="3">
        <v>0</v>
      </c>
      <c r="K46" s="4">
        <f t="shared" si="4"/>
        <v>406179000</v>
      </c>
    </row>
    <row r="47" spans="1:11" ht="23.1" customHeight="1" x14ac:dyDescent="0.2">
      <c r="A47" s="18" t="s">
        <v>48</v>
      </c>
      <c r="B47" s="2">
        <v>13819337000</v>
      </c>
      <c r="C47" s="3">
        <v>1115722000</v>
      </c>
      <c r="D47" s="3">
        <v>4884922000</v>
      </c>
      <c r="E47" s="3">
        <v>0</v>
      </c>
      <c r="F47" s="3">
        <v>0</v>
      </c>
      <c r="G47" s="3">
        <v>3410091000</v>
      </c>
      <c r="H47" s="3">
        <v>0</v>
      </c>
      <c r="I47" s="3">
        <v>0</v>
      </c>
      <c r="J47" s="3">
        <v>0</v>
      </c>
      <c r="K47" s="4">
        <f t="shared" si="4"/>
        <v>23230072000</v>
      </c>
    </row>
    <row r="48" spans="1:11" ht="23.1" customHeight="1" x14ac:dyDescent="0.2">
      <c r="A48" s="18" t="s">
        <v>49</v>
      </c>
      <c r="B48" s="2">
        <v>206648767000</v>
      </c>
      <c r="C48" s="3">
        <v>20330407000</v>
      </c>
      <c r="D48" s="3">
        <v>35968969000</v>
      </c>
      <c r="E48" s="3">
        <v>0</v>
      </c>
      <c r="F48" s="3">
        <v>70139000</v>
      </c>
      <c r="G48" s="3">
        <v>4777463000</v>
      </c>
      <c r="H48" s="3">
        <v>0</v>
      </c>
      <c r="I48" s="3">
        <v>0</v>
      </c>
      <c r="J48" s="3">
        <v>0</v>
      </c>
      <c r="K48" s="4">
        <f t="shared" si="4"/>
        <v>267795745000</v>
      </c>
    </row>
    <row r="49" spans="1:11" ht="23.1" customHeight="1" x14ac:dyDescent="0.2">
      <c r="A49" s="18" t="s">
        <v>50</v>
      </c>
      <c r="B49" s="2">
        <v>8613523000</v>
      </c>
      <c r="C49" s="3">
        <v>905518000</v>
      </c>
      <c r="D49" s="3">
        <v>4979582000</v>
      </c>
      <c r="E49" s="3">
        <v>0</v>
      </c>
      <c r="F49" s="3">
        <v>25945000</v>
      </c>
      <c r="G49" s="3">
        <v>1904765000</v>
      </c>
      <c r="H49" s="3">
        <v>0</v>
      </c>
      <c r="I49" s="3">
        <v>0</v>
      </c>
      <c r="J49" s="3">
        <v>0</v>
      </c>
      <c r="K49" s="4">
        <f t="shared" si="4"/>
        <v>16429333000</v>
      </c>
    </row>
    <row r="50" spans="1:11" ht="23.1" customHeight="1" x14ac:dyDescent="0.2">
      <c r="A50" s="18" t="s">
        <v>51</v>
      </c>
      <c r="B50" s="2">
        <v>317835119000</v>
      </c>
      <c r="C50" s="3">
        <v>42819170000</v>
      </c>
      <c r="D50" s="3">
        <v>37156365000</v>
      </c>
      <c r="E50" s="3">
        <v>0</v>
      </c>
      <c r="F50" s="3">
        <v>155076000</v>
      </c>
      <c r="G50" s="3">
        <v>26013817000</v>
      </c>
      <c r="H50" s="3">
        <v>0</v>
      </c>
      <c r="I50" s="3">
        <v>0</v>
      </c>
      <c r="J50" s="3">
        <v>0</v>
      </c>
      <c r="K50" s="4">
        <f t="shared" si="4"/>
        <v>423979547000</v>
      </c>
    </row>
    <row r="51" spans="1:11" ht="23.1" customHeight="1" x14ac:dyDescent="0.2">
      <c r="A51" s="18" t="s">
        <v>52</v>
      </c>
      <c r="B51" s="2">
        <v>110909343000</v>
      </c>
      <c r="C51" s="3">
        <v>14334758000</v>
      </c>
      <c r="D51" s="3">
        <v>3494743000</v>
      </c>
      <c r="E51" s="3">
        <v>0</v>
      </c>
      <c r="F51" s="3">
        <v>503576000</v>
      </c>
      <c r="G51" s="3">
        <v>1892558000</v>
      </c>
      <c r="H51" s="3">
        <v>0</v>
      </c>
      <c r="I51" s="3">
        <v>0</v>
      </c>
      <c r="J51" s="3">
        <v>0</v>
      </c>
      <c r="K51" s="4">
        <f t="shared" si="4"/>
        <v>131134978000</v>
      </c>
    </row>
    <row r="52" spans="1:11" ht="23.1" customHeight="1" x14ac:dyDescent="0.2">
      <c r="A52" s="18" t="s">
        <v>53</v>
      </c>
      <c r="B52" s="2">
        <v>6062492000</v>
      </c>
      <c r="C52" s="3">
        <v>728691000</v>
      </c>
      <c r="D52" s="3">
        <v>766687000</v>
      </c>
      <c r="E52" s="3">
        <v>0</v>
      </c>
      <c r="F52" s="3">
        <v>10660062000</v>
      </c>
      <c r="G52" s="3">
        <v>3682090000</v>
      </c>
      <c r="H52" s="3">
        <v>35590000</v>
      </c>
      <c r="I52" s="3">
        <v>697846000</v>
      </c>
      <c r="J52" s="3">
        <v>0</v>
      </c>
      <c r="K52" s="4">
        <f t="shared" si="4"/>
        <v>22633458000</v>
      </c>
    </row>
    <row r="53" spans="1:11" ht="23.1" customHeight="1" x14ac:dyDescent="0.2">
      <c r="A53" s="18" t="s">
        <v>54</v>
      </c>
      <c r="B53" s="2">
        <v>33524085000</v>
      </c>
      <c r="C53" s="3">
        <v>4213268000</v>
      </c>
      <c r="D53" s="3">
        <v>2844594000</v>
      </c>
      <c r="E53" s="3">
        <v>0</v>
      </c>
      <c r="F53" s="3">
        <v>160742000</v>
      </c>
      <c r="G53" s="3">
        <v>5780129000</v>
      </c>
      <c r="H53" s="3">
        <v>0</v>
      </c>
      <c r="I53" s="3">
        <v>0</v>
      </c>
      <c r="J53" s="3">
        <v>0</v>
      </c>
      <c r="K53" s="4">
        <f t="shared" si="4"/>
        <v>46522818000</v>
      </c>
    </row>
    <row r="54" spans="1:11" ht="23.1" customHeight="1" x14ac:dyDescent="0.2">
      <c r="A54" s="18" t="s">
        <v>55</v>
      </c>
      <c r="B54" s="2">
        <v>9623829000</v>
      </c>
      <c r="C54" s="3">
        <v>1426443000</v>
      </c>
      <c r="D54" s="3">
        <v>184485000</v>
      </c>
      <c r="E54" s="3">
        <v>0</v>
      </c>
      <c r="F54" s="3">
        <v>38304000</v>
      </c>
      <c r="G54" s="3">
        <v>387974000</v>
      </c>
      <c r="H54" s="3">
        <v>0</v>
      </c>
      <c r="I54" s="3">
        <v>0</v>
      </c>
      <c r="J54" s="3">
        <v>0</v>
      </c>
      <c r="K54" s="4">
        <f t="shared" si="4"/>
        <v>11661035000</v>
      </c>
    </row>
    <row r="55" spans="1:11" ht="23.1" customHeight="1" x14ac:dyDescent="0.2">
      <c r="A55" s="18" t="s">
        <v>56</v>
      </c>
      <c r="B55" s="2">
        <v>2464239000</v>
      </c>
      <c r="C55" s="3">
        <v>347081000</v>
      </c>
      <c r="D55" s="3">
        <v>171455000</v>
      </c>
      <c r="E55" s="3">
        <v>0</v>
      </c>
      <c r="F55" s="3">
        <v>1237355000</v>
      </c>
      <c r="G55" s="3">
        <v>578269000</v>
      </c>
      <c r="H55" s="3">
        <v>0</v>
      </c>
      <c r="I55" s="3">
        <v>0</v>
      </c>
      <c r="J55" s="3">
        <v>0</v>
      </c>
      <c r="K55" s="4">
        <f t="shared" ref="K55:K72" si="5">SUM(B55:J55)</f>
        <v>4798399000</v>
      </c>
    </row>
    <row r="56" spans="1:11" ht="23.1" customHeight="1" x14ac:dyDescent="0.2">
      <c r="A56" s="18" t="s">
        <v>57</v>
      </c>
      <c r="B56" s="2">
        <v>10267352000</v>
      </c>
      <c r="C56" s="3">
        <v>1804869000</v>
      </c>
      <c r="D56" s="3">
        <v>2965368000</v>
      </c>
      <c r="E56" s="3">
        <v>0</v>
      </c>
      <c r="F56" s="3">
        <v>15039856000</v>
      </c>
      <c r="G56" s="3">
        <v>446621000</v>
      </c>
      <c r="H56" s="3">
        <v>33496000</v>
      </c>
      <c r="I56" s="3">
        <v>0</v>
      </c>
      <c r="J56" s="3">
        <v>0</v>
      </c>
      <c r="K56" s="4">
        <f t="shared" si="5"/>
        <v>30557562000</v>
      </c>
    </row>
    <row r="57" spans="1:11" ht="23.1" customHeight="1" x14ac:dyDescent="0.2">
      <c r="A57" s="18" t="s">
        <v>58</v>
      </c>
      <c r="B57" s="2">
        <v>420449000</v>
      </c>
      <c r="C57" s="3">
        <v>49663000</v>
      </c>
      <c r="D57" s="3">
        <v>155074000</v>
      </c>
      <c r="E57" s="3">
        <v>0</v>
      </c>
      <c r="F57" s="3">
        <v>5529150000</v>
      </c>
      <c r="G57" s="3">
        <v>22749000</v>
      </c>
      <c r="H57" s="3">
        <v>21633000</v>
      </c>
      <c r="I57" s="3">
        <v>0</v>
      </c>
      <c r="J57" s="3">
        <v>0</v>
      </c>
      <c r="K57" s="4">
        <f t="shared" si="5"/>
        <v>6198718000</v>
      </c>
    </row>
    <row r="58" spans="1:11" ht="23.1" customHeight="1" x14ac:dyDescent="0.2">
      <c r="A58" s="18" t="s">
        <v>59</v>
      </c>
      <c r="B58" s="2">
        <v>821473000</v>
      </c>
      <c r="C58" s="3">
        <v>124275000</v>
      </c>
      <c r="D58" s="3">
        <v>152650000</v>
      </c>
      <c r="E58" s="3">
        <v>0</v>
      </c>
      <c r="F58" s="3">
        <v>3162000</v>
      </c>
      <c r="G58" s="3">
        <v>122122000</v>
      </c>
      <c r="H58" s="3">
        <v>0</v>
      </c>
      <c r="I58" s="3">
        <v>0</v>
      </c>
      <c r="J58" s="3">
        <v>0</v>
      </c>
      <c r="K58" s="4">
        <f t="shared" si="5"/>
        <v>1223682000</v>
      </c>
    </row>
    <row r="59" spans="1:11" ht="23.1" customHeight="1" x14ac:dyDescent="0.2">
      <c r="A59" s="18" t="s">
        <v>60</v>
      </c>
      <c r="B59" s="2">
        <v>1145986000</v>
      </c>
      <c r="C59" s="3">
        <v>112625000</v>
      </c>
      <c r="D59" s="3">
        <v>4598472000</v>
      </c>
      <c r="E59" s="3">
        <v>0</v>
      </c>
      <c r="F59" s="3">
        <v>8380000</v>
      </c>
      <c r="G59" s="3">
        <v>202375000</v>
      </c>
      <c r="H59" s="3">
        <v>0</v>
      </c>
      <c r="I59" s="3">
        <v>0</v>
      </c>
      <c r="J59" s="3">
        <v>0</v>
      </c>
      <c r="K59" s="4">
        <f t="shared" si="5"/>
        <v>6067838000</v>
      </c>
    </row>
    <row r="60" spans="1:11" ht="23.1" customHeight="1" x14ac:dyDescent="0.2">
      <c r="A60" s="18" t="s">
        <v>61</v>
      </c>
      <c r="B60" s="2">
        <v>1592146000</v>
      </c>
      <c r="C60" s="3">
        <v>239263000</v>
      </c>
      <c r="D60" s="3">
        <v>170855000</v>
      </c>
      <c r="E60" s="3">
        <v>0</v>
      </c>
      <c r="F60" s="3">
        <v>4031000</v>
      </c>
      <c r="G60" s="3">
        <v>697845000</v>
      </c>
      <c r="H60" s="3">
        <v>0</v>
      </c>
      <c r="I60" s="3">
        <v>0</v>
      </c>
      <c r="J60" s="3">
        <v>0</v>
      </c>
      <c r="K60" s="4">
        <f t="shared" si="5"/>
        <v>2704140000</v>
      </c>
    </row>
    <row r="61" spans="1:11" ht="23.1" customHeight="1" x14ac:dyDescent="0.2">
      <c r="A61" s="18" t="s">
        <v>62</v>
      </c>
      <c r="B61" s="2">
        <v>977135000</v>
      </c>
      <c r="C61" s="3">
        <v>108322000</v>
      </c>
      <c r="D61" s="3">
        <v>313909000</v>
      </c>
      <c r="E61" s="3">
        <v>0</v>
      </c>
      <c r="F61" s="3">
        <v>9657000</v>
      </c>
      <c r="G61" s="3">
        <v>225430000</v>
      </c>
      <c r="H61" s="3">
        <v>977638000</v>
      </c>
      <c r="I61" s="3">
        <v>0</v>
      </c>
      <c r="J61" s="3">
        <v>287029401000</v>
      </c>
      <c r="K61" s="4">
        <f t="shared" si="5"/>
        <v>289641492000</v>
      </c>
    </row>
    <row r="62" spans="1:11" ht="23.1" customHeight="1" x14ac:dyDescent="0.2">
      <c r="A62" s="18" t="s">
        <v>63</v>
      </c>
      <c r="B62" s="2">
        <v>3238104000</v>
      </c>
      <c r="C62" s="3">
        <v>376649000</v>
      </c>
      <c r="D62" s="3">
        <v>505696000</v>
      </c>
      <c r="E62" s="3">
        <v>0</v>
      </c>
      <c r="F62" s="3">
        <v>1199471072000</v>
      </c>
      <c r="G62" s="3">
        <v>260994000</v>
      </c>
      <c r="H62" s="3">
        <v>450808000</v>
      </c>
      <c r="I62" s="3">
        <v>0</v>
      </c>
      <c r="J62" s="3">
        <v>0</v>
      </c>
      <c r="K62" s="4">
        <f t="shared" si="5"/>
        <v>1204303323000</v>
      </c>
    </row>
    <row r="63" spans="1:11" ht="23.1" customHeight="1" thickBot="1" x14ac:dyDescent="0.25">
      <c r="A63" s="19" t="s">
        <v>64</v>
      </c>
      <c r="B63" s="10">
        <v>91789000</v>
      </c>
      <c r="C63" s="11">
        <v>10232000</v>
      </c>
      <c r="D63" s="11">
        <v>87400000</v>
      </c>
      <c r="E63" s="11">
        <v>0</v>
      </c>
      <c r="F63" s="11">
        <v>29069000</v>
      </c>
      <c r="G63" s="11">
        <v>13817000</v>
      </c>
      <c r="H63" s="11">
        <v>17599000</v>
      </c>
      <c r="I63" s="11">
        <v>0</v>
      </c>
      <c r="J63" s="11">
        <v>0</v>
      </c>
      <c r="K63" s="12">
        <f t="shared" si="5"/>
        <v>249906000</v>
      </c>
    </row>
    <row r="64" spans="1:11" ht="24.95" customHeight="1" x14ac:dyDescent="0.2">
      <c r="A64" s="25" t="s">
        <v>10</v>
      </c>
      <c r="B64" s="26">
        <v>3178069295000</v>
      </c>
      <c r="C64" s="27">
        <v>386710673000</v>
      </c>
      <c r="D64" s="27">
        <v>850618049000</v>
      </c>
      <c r="E64" s="27">
        <v>2294847901000</v>
      </c>
      <c r="F64" s="27">
        <v>6367349013000</v>
      </c>
      <c r="G64" s="27">
        <v>593512089000</v>
      </c>
      <c r="H64" s="27">
        <v>500528007000</v>
      </c>
      <c r="I64" s="27">
        <v>233484952000</v>
      </c>
      <c r="J64" s="27">
        <v>287029401000</v>
      </c>
      <c r="K64" s="9">
        <f t="shared" si="5"/>
        <v>14692149380000</v>
      </c>
    </row>
    <row r="65" spans="1:11" ht="24.95" hidden="1" customHeight="1" x14ac:dyDescent="0.2">
      <c r="A65" s="28" t="s">
        <v>17</v>
      </c>
      <c r="B65" s="34">
        <v>328704690000</v>
      </c>
      <c r="C65" s="35">
        <v>38903526000</v>
      </c>
      <c r="D65" s="35">
        <v>38926625000</v>
      </c>
      <c r="E65" s="35">
        <v>0</v>
      </c>
      <c r="F65" s="35">
        <v>35859141000</v>
      </c>
      <c r="G65" s="35">
        <v>48277325000</v>
      </c>
      <c r="H65" s="35">
        <v>0</v>
      </c>
      <c r="I65" s="35">
        <v>0</v>
      </c>
      <c r="J65" s="35">
        <v>0</v>
      </c>
      <c r="K65" s="36">
        <f t="shared" si="5"/>
        <v>490671307000</v>
      </c>
    </row>
    <row r="66" spans="1:11" ht="24.95" hidden="1" customHeight="1" x14ac:dyDescent="0.2">
      <c r="A66" s="28" t="s">
        <v>18</v>
      </c>
      <c r="B66" s="29">
        <v>110722207000</v>
      </c>
      <c r="C66" s="30">
        <v>17479936000</v>
      </c>
      <c r="D66" s="30">
        <v>61152177000</v>
      </c>
      <c r="E66" s="30">
        <v>0</v>
      </c>
      <c r="F66" s="30">
        <v>558348015000</v>
      </c>
      <c r="G66" s="30">
        <v>368120726000</v>
      </c>
      <c r="H66" s="30">
        <v>26530280000</v>
      </c>
      <c r="I66" s="30">
        <v>5170550000</v>
      </c>
      <c r="J66" s="30">
        <v>0</v>
      </c>
      <c r="K66" s="4">
        <f t="shared" si="5"/>
        <v>1147523891000</v>
      </c>
    </row>
    <row r="67" spans="1:11" ht="24.95" customHeight="1" x14ac:dyDescent="0.2">
      <c r="A67" s="28" t="s">
        <v>11</v>
      </c>
      <c r="B67" s="29">
        <f t="shared" ref="B67:J67" si="6">B65+B66</f>
        <v>439426897000</v>
      </c>
      <c r="C67" s="30">
        <f t="shared" si="6"/>
        <v>56383462000</v>
      </c>
      <c r="D67" s="30">
        <f t="shared" si="6"/>
        <v>100078802000</v>
      </c>
      <c r="E67" s="30">
        <f t="shared" si="6"/>
        <v>0</v>
      </c>
      <c r="F67" s="30">
        <f t="shared" si="6"/>
        <v>594207156000</v>
      </c>
      <c r="G67" s="30">
        <f t="shared" si="6"/>
        <v>416398051000</v>
      </c>
      <c r="H67" s="30">
        <f t="shared" si="6"/>
        <v>26530280000</v>
      </c>
      <c r="I67" s="30">
        <f t="shared" si="6"/>
        <v>5170550000</v>
      </c>
      <c r="J67" s="30">
        <f t="shared" si="6"/>
        <v>0</v>
      </c>
      <c r="K67" s="4">
        <f t="shared" si="5"/>
        <v>1638195198000</v>
      </c>
    </row>
    <row r="68" spans="1:11" ht="24.95" customHeight="1" x14ac:dyDescent="0.2">
      <c r="A68" s="28" t="s">
        <v>12</v>
      </c>
      <c r="B68" s="29">
        <v>11083204000</v>
      </c>
      <c r="C68" s="30">
        <v>1638783000</v>
      </c>
      <c r="D68" s="30">
        <v>5770219000</v>
      </c>
      <c r="E68" s="30">
        <v>0</v>
      </c>
      <c r="F68" s="30">
        <v>40455632000</v>
      </c>
      <c r="G68" s="30">
        <v>4060262000</v>
      </c>
      <c r="H68" s="30">
        <v>0</v>
      </c>
      <c r="I68" s="30">
        <v>0</v>
      </c>
      <c r="J68" s="30">
        <v>0</v>
      </c>
      <c r="K68" s="4">
        <f t="shared" si="5"/>
        <v>63008100000</v>
      </c>
    </row>
    <row r="69" spans="1:11" ht="24.95" customHeight="1" x14ac:dyDescent="0.2">
      <c r="A69" s="28" t="s">
        <v>13</v>
      </c>
      <c r="B69" s="29">
        <f t="shared" ref="B69:J69" si="7">B68+B67+B64</f>
        <v>3628579396000</v>
      </c>
      <c r="C69" s="30">
        <f t="shared" si="7"/>
        <v>444732918000</v>
      </c>
      <c r="D69" s="30">
        <f t="shared" si="7"/>
        <v>956467070000</v>
      </c>
      <c r="E69" s="30">
        <f t="shared" si="7"/>
        <v>2294847901000</v>
      </c>
      <c r="F69" s="30">
        <f t="shared" si="7"/>
        <v>7002011801000</v>
      </c>
      <c r="G69" s="30">
        <f t="shared" si="7"/>
        <v>1013970402000</v>
      </c>
      <c r="H69" s="30">
        <f t="shared" si="7"/>
        <v>527058287000</v>
      </c>
      <c r="I69" s="30">
        <f t="shared" si="7"/>
        <v>238655502000</v>
      </c>
      <c r="J69" s="30">
        <f t="shared" si="7"/>
        <v>287029401000</v>
      </c>
      <c r="K69" s="4">
        <f t="shared" si="5"/>
        <v>16393352678000</v>
      </c>
    </row>
    <row r="70" spans="1:11" ht="24.95" customHeight="1" x14ac:dyDescent="0.2">
      <c r="A70" s="28" t="s">
        <v>14</v>
      </c>
      <c r="B70" s="29">
        <v>0</v>
      </c>
      <c r="C70" s="30">
        <v>0</v>
      </c>
      <c r="D70" s="30">
        <v>0</v>
      </c>
      <c r="E70" s="30">
        <v>0</v>
      </c>
      <c r="F70" s="30">
        <v>1103846642000</v>
      </c>
      <c r="G70" s="30">
        <v>0</v>
      </c>
      <c r="H70" s="30">
        <v>439225679000</v>
      </c>
      <c r="I70" s="30">
        <v>0</v>
      </c>
      <c r="J70" s="30">
        <v>0</v>
      </c>
      <c r="K70" s="4">
        <f t="shared" si="5"/>
        <v>1543072321000</v>
      </c>
    </row>
    <row r="71" spans="1:11" ht="24.95" customHeight="1" x14ac:dyDescent="0.2">
      <c r="A71" s="28" t="s">
        <v>15</v>
      </c>
      <c r="B71" s="29">
        <v>0</v>
      </c>
      <c r="C71" s="30">
        <v>0</v>
      </c>
      <c r="D71" s="30">
        <v>0</v>
      </c>
      <c r="E71" s="30">
        <v>0</v>
      </c>
      <c r="F71" s="30">
        <v>37574481000</v>
      </c>
      <c r="G71" s="30">
        <v>0</v>
      </c>
      <c r="H71" s="30">
        <v>0</v>
      </c>
      <c r="I71" s="30">
        <v>0</v>
      </c>
      <c r="J71" s="30">
        <v>0</v>
      </c>
      <c r="K71" s="4">
        <f t="shared" si="5"/>
        <v>37574481000</v>
      </c>
    </row>
    <row r="72" spans="1:11" ht="35.1" customHeight="1" thickBot="1" x14ac:dyDescent="0.25">
      <c r="A72" s="31" t="s">
        <v>16</v>
      </c>
      <c r="B72" s="32">
        <f t="shared" ref="B72:J72" si="8">B69-(B70+B71)</f>
        <v>3628579396000</v>
      </c>
      <c r="C72" s="33">
        <f t="shared" si="8"/>
        <v>444732918000</v>
      </c>
      <c r="D72" s="33">
        <f t="shared" si="8"/>
        <v>956467070000</v>
      </c>
      <c r="E72" s="33">
        <f t="shared" si="8"/>
        <v>2294847901000</v>
      </c>
      <c r="F72" s="33">
        <f t="shared" si="8"/>
        <v>5860590678000</v>
      </c>
      <c r="G72" s="33">
        <f t="shared" si="8"/>
        <v>1013970402000</v>
      </c>
      <c r="H72" s="33">
        <f t="shared" si="8"/>
        <v>87832608000</v>
      </c>
      <c r="I72" s="33">
        <f t="shared" si="8"/>
        <v>238655502000</v>
      </c>
      <c r="J72" s="33">
        <f t="shared" si="8"/>
        <v>287029401000</v>
      </c>
      <c r="K72" s="12">
        <f t="shared" si="5"/>
        <v>14812705876000</v>
      </c>
    </row>
  </sheetData>
  <mergeCells count="3">
    <mergeCell ref="A17:K17"/>
    <mergeCell ref="A18:K18"/>
    <mergeCell ref="A19:K1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7</vt:i4>
      </vt:variant>
    </vt:vector>
  </HeadingPairs>
  <TitlesOfParts>
    <vt:vector size="10" baseType="lpstr">
      <vt:lpstr>2024</vt:lpstr>
      <vt:lpstr>2025</vt:lpstr>
      <vt:lpstr>2026</vt:lpstr>
      <vt:lpstr>BaslaSatir</vt:lpstr>
      <vt:lpstr>ButceYil</vt:lpstr>
      <vt:lpstr>cetvelNo</vt:lpstr>
      <vt:lpstr>cetvelYil</vt:lpstr>
      <vt:lpstr>FormatSatir</vt:lpstr>
      <vt:lpstr>Siniflandirma</vt:lpstr>
      <vt:lpstr>ToplamSatir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Cahit DIBLAN</cp:lastModifiedBy>
  <cp:lastPrinted>2024-01-02T07:57:34Z</cp:lastPrinted>
  <dcterms:created xsi:type="dcterms:W3CDTF">2020-01-21T07:47:42Z</dcterms:created>
  <dcterms:modified xsi:type="dcterms:W3CDTF">2024-01-02T10:44:08Z</dcterms:modified>
</cp:coreProperties>
</file>