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9720" windowHeight="5775" activeTab="0"/>
  </bookViews>
  <sheets>
    <sheet name="T 4.2" sheetId="1" r:id="rId1"/>
  </sheets>
  <definedNames>
    <definedName name="__123Graph_A" hidden="1">'T 4.2'!#REF!</definedName>
    <definedName name="__123Graph_B" hidden="1">'T 4.2'!#REF!</definedName>
    <definedName name="__123Graph_C" hidden="1">'T 4.2'!#REF!</definedName>
    <definedName name="__123Graph_D" hidden="1">'T 4.2'!#REF!</definedName>
    <definedName name="__123Graph_E" hidden="1">'T 4.2'!#REF!</definedName>
    <definedName name="__123Graph_F" hidden="1">'T 4.2'!#REF!</definedName>
    <definedName name="__123Graph_X" hidden="1">'T 4.2'!#REF!</definedName>
    <definedName name="A">'T 4.2'!$B$7:$F$7</definedName>
    <definedName name="Print_Area_MI" localSheetId="0">'T 4.2'!$N$6511:$P$6556</definedName>
    <definedName name="_xlnm.Print_Area" localSheetId="0">'T 4.2'!$A$2:$L$45</definedName>
  </definedNames>
  <calcPr fullCalcOnLoad="1"/>
</workbook>
</file>

<file path=xl/sharedStrings.xml><?xml version="1.0" encoding="utf-8"?>
<sst xmlns="http://schemas.openxmlformats.org/spreadsheetml/2006/main" count="66" uniqueCount="41">
  <si>
    <t>Tablo:IV.2- Sabit Sermaye Yatırımları</t>
  </si>
  <si>
    <t>Konsolide Bütçe</t>
  </si>
  <si>
    <t>Consolidated Budget</t>
  </si>
  <si>
    <t>KİT</t>
  </si>
  <si>
    <t>SEE'S</t>
  </si>
  <si>
    <t>İller Bankası</t>
  </si>
  <si>
    <t>Province Bank</t>
  </si>
  <si>
    <t>Mahalli İdareler</t>
  </si>
  <si>
    <t>Local Administrations</t>
  </si>
  <si>
    <t>Döner Sermayeli Kuruluşlar</t>
  </si>
  <si>
    <t>Revolving Funds</t>
  </si>
  <si>
    <t>Sosyal Güvenlik Kuruluşları</t>
  </si>
  <si>
    <t>Social Security Administ.</t>
  </si>
  <si>
    <t>Fonlar</t>
  </si>
  <si>
    <t>Funds</t>
  </si>
  <si>
    <t>Toplam Kamu Sektörü</t>
  </si>
  <si>
    <t>Total Public Sector</t>
  </si>
  <si>
    <t>Toplam Özel Sektör</t>
  </si>
  <si>
    <t>Total Private Sector</t>
  </si>
  <si>
    <t>Toplam</t>
  </si>
  <si>
    <t>Total</t>
  </si>
  <si>
    <t>Kamu Sektörü</t>
  </si>
  <si>
    <t>Public Sector</t>
  </si>
  <si>
    <t>Özel Sektör</t>
  </si>
  <si>
    <t>Private Sector</t>
  </si>
  <si>
    <t>(1) Gerçekleşme Tahmini</t>
  </si>
  <si>
    <t>(1) Realization Estimate</t>
  </si>
  <si>
    <t>(2) Program</t>
  </si>
  <si>
    <t>Unemployment Insurance Fund</t>
  </si>
  <si>
    <t>İşsizlik Sigortası Fonu</t>
  </si>
  <si>
    <t>Table:IV.2- Gross Fixed Investments</t>
  </si>
  <si>
    <t xml:space="preserve">   İşletmeci</t>
  </si>
  <si>
    <t xml:space="preserve">   Özelleştirme Kap.Kuruluşlar</t>
  </si>
  <si>
    <t xml:space="preserve">   Non-Financial</t>
  </si>
  <si>
    <t xml:space="preserve">   Under Privatization</t>
  </si>
  <si>
    <t>Cari Fiyatlarla, Milyon TL - At Current Prices, in Millions of TRY</t>
  </si>
  <si>
    <t>Yüzde Dağılım - Percentage Share in Total</t>
  </si>
  <si>
    <t>Kaynak: Kalkınma Bakanlığı</t>
  </si>
  <si>
    <t>Source: Ministry of Development</t>
  </si>
  <si>
    <r>
      <t xml:space="preserve">2014 </t>
    </r>
    <r>
      <rPr>
        <b/>
        <vertAlign val="superscript"/>
        <sz val="14"/>
        <rFont val="Arial Tur"/>
        <family val="0"/>
      </rPr>
      <t>(1)</t>
    </r>
  </si>
  <si>
    <r>
      <t xml:space="preserve">2015 </t>
    </r>
    <r>
      <rPr>
        <b/>
        <vertAlign val="superscript"/>
        <sz val="14"/>
        <rFont val="Arial Tur"/>
        <family val="0"/>
      </rPr>
      <t>(2)</t>
    </r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</si>
</sst>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_)"/>
    <numFmt numFmtId="181" formatCode="#,##0_);\(#,##0\)"/>
    <numFmt numFmtId="182" formatCode="0.0_)"/>
    <numFmt numFmtId="183" formatCode="0.0"/>
    <numFmt numFmtId="184" formatCode="0.00_)"/>
    <numFmt numFmtId="185" formatCode="#,##0.0_);\(#,##0.0\)"/>
    <numFmt numFmtId="186" formatCode="0.000_)"/>
    <numFmt numFmtId="187" formatCode="0.0000_)"/>
  </numFmts>
  <fonts count="43">
    <font>
      <sz val="12"/>
      <name val="Times New Roman TU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Arial Tur"/>
      <family val="2"/>
    </font>
    <font>
      <sz val="12"/>
      <name val="Arial Tur"/>
      <family val="2"/>
    </font>
    <font>
      <b/>
      <sz val="12"/>
      <name val="Arial TUR"/>
      <family val="2"/>
    </font>
    <font>
      <sz val="14"/>
      <name val="Arial Tur"/>
      <family val="2"/>
    </font>
    <font>
      <b/>
      <vertAlign val="superscript"/>
      <sz val="1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25">
    <xf numFmtId="182" fontId="0" fillId="0" borderId="0" xfId="0" applyAlignment="1">
      <alignment/>
    </xf>
    <xf numFmtId="182" fontId="5" fillId="0" borderId="0" xfId="0" applyFont="1" applyAlignment="1" applyProtection="1">
      <alignment/>
      <protection/>
    </xf>
    <xf numFmtId="182" fontId="6" fillId="0" borderId="0" xfId="0" applyFont="1" applyAlignment="1">
      <alignment/>
    </xf>
    <xf numFmtId="182" fontId="7" fillId="0" borderId="0" xfId="0" applyFont="1" applyAlignment="1" applyProtection="1">
      <alignment/>
      <protection/>
    </xf>
    <xf numFmtId="182" fontId="6" fillId="0" borderId="0" xfId="0" applyFont="1" applyAlignment="1" applyProtection="1">
      <alignment/>
      <protection/>
    </xf>
    <xf numFmtId="182" fontId="5" fillId="0" borderId="10" xfId="0" applyFont="1" applyBorder="1" applyAlignment="1" applyProtection="1">
      <alignment/>
      <protection/>
    </xf>
    <xf numFmtId="182" fontId="5" fillId="0" borderId="11" xfId="0" applyFont="1" applyBorder="1" applyAlignment="1" applyProtection="1">
      <alignment/>
      <protection/>
    </xf>
    <xf numFmtId="182" fontId="5" fillId="0" borderId="12" xfId="0" applyFont="1" applyBorder="1" applyAlignment="1" applyProtection="1">
      <alignment/>
      <protection/>
    </xf>
    <xf numFmtId="182" fontId="5" fillId="0" borderId="13" xfId="0" applyFont="1" applyBorder="1" applyAlignment="1" applyProtection="1">
      <alignment/>
      <protection/>
    </xf>
    <xf numFmtId="182" fontId="5" fillId="0" borderId="14" xfId="0" applyFont="1" applyBorder="1" applyAlignment="1" applyProtection="1">
      <alignment/>
      <protection/>
    </xf>
    <xf numFmtId="182" fontId="5" fillId="0" borderId="15" xfId="0" applyFont="1" applyBorder="1" applyAlignment="1" applyProtection="1">
      <alignment/>
      <protection/>
    </xf>
    <xf numFmtId="182" fontId="5" fillId="0" borderId="16" xfId="0" applyFont="1" applyBorder="1" applyAlignment="1" applyProtection="1">
      <alignment/>
      <protection/>
    </xf>
    <xf numFmtId="182" fontId="5" fillId="0" borderId="17" xfId="0" applyFont="1" applyBorder="1" applyAlignment="1" applyProtection="1">
      <alignment/>
      <protection/>
    </xf>
    <xf numFmtId="182" fontId="5" fillId="0" borderId="0" xfId="0" applyFont="1" applyBorder="1" applyAlignment="1" applyProtection="1">
      <alignment/>
      <protection/>
    </xf>
    <xf numFmtId="182" fontId="8" fillId="0" borderId="0" xfId="0" applyFont="1" applyBorder="1" applyAlignment="1" applyProtection="1">
      <alignment/>
      <protection/>
    </xf>
    <xf numFmtId="182" fontId="8" fillId="0" borderId="0" xfId="0" applyFont="1" applyAlignment="1" applyProtection="1">
      <alignment/>
      <protection/>
    </xf>
    <xf numFmtId="182" fontId="8" fillId="0" borderId="16" xfId="0" applyFont="1" applyBorder="1" applyAlignment="1" applyProtection="1">
      <alignment/>
      <protection/>
    </xf>
    <xf numFmtId="182" fontId="5" fillId="0" borderId="18" xfId="0" applyFont="1" applyBorder="1" applyAlignment="1" applyProtection="1">
      <alignment horizontal="right"/>
      <protection/>
    </xf>
    <xf numFmtId="182" fontId="5" fillId="0" borderId="18" xfId="0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right"/>
      <protection/>
    </xf>
    <xf numFmtId="181" fontId="8" fillId="0" borderId="0" xfId="0" applyNumberFormat="1" applyFont="1" applyBorder="1" applyAlignment="1" applyProtection="1">
      <alignment/>
      <protection/>
    </xf>
    <xf numFmtId="182" fontId="6" fillId="0" borderId="0" xfId="0" applyFont="1" applyBorder="1" applyAlignment="1">
      <alignment/>
    </xf>
    <xf numFmtId="182" fontId="8" fillId="0" borderId="0" xfId="0" applyFont="1" applyBorder="1" applyAlignment="1" applyProtection="1">
      <alignment/>
      <protection/>
    </xf>
    <xf numFmtId="182" fontId="5" fillId="0" borderId="19" xfId="0" applyFont="1" applyBorder="1" applyAlignment="1" applyProtection="1">
      <alignment horizontal="center"/>
      <protection/>
    </xf>
    <xf numFmtId="182" fontId="5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66"/>
  <sheetViews>
    <sheetView tabSelected="1" defaultGridColor="0" view="pageBreakPreview" zoomScale="55" zoomScaleNormal="55" zoomScaleSheetLayoutView="55" zoomScalePageLayoutView="0" colorId="22" workbookViewId="0" topLeftCell="A1">
      <selection activeCell="K27" sqref="K27"/>
    </sheetView>
  </sheetViews>
  <sheetFormatPr defaultColWidth="9.59765625" defaultRowHeight="15"/>
  <cols>
    <col min="1" max="1" width="36.59765625" style="2" customWidth="1"/>
    <col min="2" max="3" width="20.59765625" style="2" hidden="1" customWidth="1"/>
    <col min="4" max="5" width="20.59765625" style="2" customWidth="1"/>
    <col min="6" max="11" width="18.5" style="2" customWidth="1"/>
    <col min="12" max="12" width="40.8984375" style="2" customWidth="1"/>
    <col min="13" max="13" width="9.59765625" style="2" customWidth="1"/>
    <col min="14" max="15" width="13.09765625" style="2" bestFit="1" customWidth="1"/>
    <col min="16" max="21" width="12.8984375" style="0" bestFit="1" customWidth="1"/>
    <col min="22" max="23" width="13.09765625" style="0" bestFit="1" customWidth="1"/>
    <col min="24" max="16384" width="9.59765625" style="2" customWidth="1"/>
  </cols>
  <sheetData>
    <row r="1" spans="2:27" ht="15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X1" s="4"/>
      <c r="Y1" s="4"/>
      <c r="Z1" s="4"/>
      <c r="AA1" s="4"/>
    </row>
    <row r="2" spans="1:27" ht="4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  <c r="N2" s="4"/>
      <c r="O2" s="4"/>
      <c r="X2" s="4"/>
      <c r="Y2" s="4"/>
      <c r="Z2" s="4"/>
      <c r="AA2" s="4"/>
    </row>
    <row r="3" spans="1:27" ht="18">
      <c r="A3" s="1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X3" s="4"/>
      <c r="Y3" s="4"/>
      <c r="Z3" s="4"/>
      <c r="AA3" s="4"/>
    </row>
    <row r="4" spans="1:27" ht="18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4"/>
      <c r="N4" s="4"/>
      <c r="O4" s="4"/>
      <c r="X4" s="4"/>
      <c r="Y4" s="4"/>
      <c r="Z4" s="4"/>
      <c r="AA4" s="4"/>
    </row>
    <row r="5" spans="1:27" ht="21">
      <c r="A5" s="8"/>
      <c r="B5" s="19">
        <v>2006</v>
      </c>
      <c r="C5" s="19">
        <v>2007</v>
      </c>
      <c r="D5" s="19">
        <v>2008</v>
      </c>
      <c r="E5" s="19">
        <v>2009</v>
      </c>
      <c r="F5" s="19">
        <v>2010</v>
      </c>
      <c r="G5" s="19">
        <v>2011</v>
      </c>
      <c r="H5" s="19">
        <v>2012</v>
      </c>
      <c r="I5" s="19">
        <v>2013</v>
      </c>
      <c r="J5" s="19" t="s">
        <v>39</v>
      </c>
      <c r="K5" s="19" t="s">
        <v>40</v>
      </c>
      <c r="L5" s="9"/>
      <c r="M5" s="4"/>
      <c r="N5" s="4"/>
      <c r="O5" s="4"/>
      <c r="X5" s="4"/>
      <c r="Y5" s="4"/>
      <c r="Z5" s="4"/>
      <c r="AA5" s="4"/>
    </row>
    <row r="6" spans="1:27" ht="18">
      <c r="A6" s="10"/>
      <c r="B6" s="17"/>
      <c r="C6" s="17"/>
      <c r="D6" s="17"/>
      <c r="E6" s="17"/>
      <c r="F6" s="18"/>
      <c r="G6" s="18"/>
      <c r="H6" s="18"/>
      <c r="I6" s="18"/>
      <c r="J6" s="18"/>
      <c r="K6" s="18"/>
      <c r="L6" s="12"/>
      <c r="M6" s="4"/>
      <c r="N6" s="4"/>
      <c r="O6" s="4"/>
      <c r="X6" s="4"/>
      <c r="Y6" s="4"/>
      <c r="Z6" s="4"/>
      <c r="AA6" s="4"/>
    </row>
    <row r="7" spans="1:27" ht="23.25" customHeight="1">
      <c r="A7" s="8"/>
      <c r="B7" s="23" t="s">
        <v>35</v>
      </c>
      <c r="C7" s="23"/>
      <c r="D7" s="23"/>
      <c r="E7" s="23"/>
      <c r="F7" s="23"/>
      <c r="G7" s="23"/>
      <c r="H7" s="23"/>
      <c r="I7" s="23"/>
      <c r="J7" s="23"/>
      <c r="K7" s="23"/>
      <c r="L7" s="9"/>
      <c r="M7" s="4"/>
      <c r="N7" s="4"/>
      <c r="O7" s="4"/>
      <c r="X7" s="4"/>
      <c r="Y7" s="4"/>
      <c r="Z7" s="4"/>
      <c r="AA7" s="4"/>
    </row>
    <row r="8" spans="1:27" ht="23.2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9"/>
      <c r="M8" s="4"/>
      <c r="N8" s="4"/>
      <c r="O8" s="4"/>
      <c r="X8" s="4"/>
      <c r="Y8" s="4"/>
      <c r="Z8" s="4"/>
      <c r="AA8" s="4"/>
    </row>
    <row r="9" spans="1:30" ht="23.25" customHeight="1">
      <c r="A9" s="8" t="s">
        <v>1</v>
      </c>
      <c r="B9" s="20">
        <v>14088</v>
      </c>
      <c r="C9" s="20">
        <v>15504.726</v>
      </c>
      <c r="D9" s="20">
        <v>20103.159</v>
      </c>
      <c r="E9" s="20">
        <v>22085.218116513155</v>
      </c>
      <c r="F9" s="20">
        <v>29214.591248862216</v>
      </c>
      <c r="G9" s="20">
        <v>33094.23873073022</v>
      </c>
      <c r="H9" s="20">
        <v>36835.69942123533</v>
      </c>
      <c r="I9" s="20">
        <v>46436.55324786539</v>
      </c>
      <c r="J9" s="20">
        <v>51569.324248609155</v>
      </c>
      <c r="K9" s="20">
        <v>45339.123621642204</v>
      </c>
      <c r="L9" s="9" t="s">
        <v>2</v>
      </c>
      <c r="M9" s="4"/>
      <c r="N9" s="4"/>
      <c r="O9" s="4"/>
      <c r="X9"/>
      <c r="Y9"/>
      <c r="Z9"/>
      <c r="AA9"/>
      <c r="AB9"/>
      <c r="AC9"/>
      <c r="AD9"/>
    </row>
    <row r="10" spans="1:30" ht="23.25" customHeight="1">
      <c r="A10" s="8" t="s">
        <v>3</v>
      </c>
      <c r="B10" s="20">
        <v>3672.049</v>
      </c>
      <c r="C10" s="20">
        <v>3518.077</v>
      </c>
      <c r="D10" s="20">
        <v>4164.762</v>
      </c>
      <c r="E10" s="20">
        <v>4462.993</v>
      </c>
      <c r="F10" s="20">
        <v>5777.328</v>
      </c>
      <c r="G10" s="20">
        <v>6321.929927</v>
      </c>
      <c r="H10" s="20">
        <v>6586.467214</v>
      </c>
      <c r="I10" s="20">
        <v>7507.702591190001</v>
      </c>
      <c r="J10" s="20">
        <v>9017.814</v>
      </c>
      <c r="K10" s="20">
        <v>11165.452</v>
      </c>
      <c r="L10" s="9" t="s">
        <v>4</v>
      </c>
      <c r="M10" s="4"/>
      <c r="N10" s="4"/>
      <c r="O10" s="4"/>
      <c r="X10"/>
      <c r="Y10"/>
      <c r="Z10"/>
      <c r="AA10"/>
      <c r="AB10"/>
      <c r="AC10"/>
      <c r="AD10"/>
    </row>
    <row r="11" spans="1:30" ht="23.25" customHeight="1">
      <c r="A11" s="8" t="s">
        <v>31</v>
      </c>
      <c r="B11" s="20">
        <v>2785.304</v>
      </c>
      <c r="C11" s="20">
        <v>2546.68</v>
      </c>
      <c r="D11" s="20">
        <v>3001.945</v>
      </c>
      <c r="E11" s="20">
        <v>3699.192</v>
      </c>
      <c r="F11" s="20">
        <v>5165.069</v>
      </c>
      <c r="G11" s="20">
        <v>5790.626</v>
      </c>
      <c r="H11" s="20">
        <v>5884.854214000001</v>
      </c>
      <c r="I11" s="20">
        <v>7385.779591190001</v>
      </c>
      <c r="J11" s="20">
        <v>8924.959</v>
      </c>
      <c r="K11" s="20">
        <v>11061.007</v>
      </c>
      <c r="L11" s="9" t="s">
        <v>33</v>
      </c>
      <c r="M11" s="4"/>
      <c r="N11" s="4"/>
      <c r="O11" s="4"/>
      <c r="X11"/>
      <c r="Y11"/>
      <c r="Z11"/>
      <c r="AA11"/>
      <c r="AB11"/>
      <c r="AC11"/>
      <c r="AD11"/>
    </row>
    <row r="12" spans="1:30" ht="23.25" customHeight="1">
      <c r="A12" s="8" t="s">
        <v>32</v>
      </c>
      <c r="B12" s="20">
        <v>887</v>
      </c>
      <c r="C12" s="20">
        <v>971.397</v>
      </c>
      <c r="D12" s="20">
        <v>1162.8170000000002</v>
      </c>
      <c r="E12" s="20">
        <v>763.801</v>
      </c>
      <c r="F12" s="20">
        <v>612.259</v>
      </c>
      <c r="G12" s="20">
        <v>531.303927</v>
      </c>
      <c r="H12" s="20">
        <v>701.613</v>
      </c>
      <c r="I12" s="20">
        <v>121.923</v>
      </c>
      <c r="J12" s="20">
        <v>92.855</v>
      </c>
      <c r="K12" s="20">
        <v>104.445</v>
      </c>
      <c r="L12" s="9" t="s">
        <v>34</v>
      </c>
      <c r="M12" s="4"/>
      <c r="N12" s="4"/>
      <c r="O12" s="4"/>
      <c r="X12"/>
      <c r="Y12"/>
      <c r="Z12"/>
      <c r="AA12"/>
      <c r="AB12"/>
      <c r="AC12"/>
      <c r="AD12"/>
    </row>
    <row r="13" spans="1:30" ht="23.25" customHeight="1">
      <c r="A13" s="8" t="s">
        <v>5</v>
      </c>
      <c r="B13" s="20">
        <v>540.245</v>
      </c>
      <c r="C13" s="20">
        <v>497.94500000000005</v>
      </c>
      <c r="D13" s="20">
        <v>348.9295</v>
      </c>
      <c r="E13" s="20">
        <v>277.927322</v>
      </c>
      <c r="F13" s="20">
        <v>276.06911699999995</v>
      </c>
      <c r="G13" s="20">
        <v>266.761019</v>
      </c>
      <c r="H13" s="20">
        <v>27.431282</v>
      </c>
      <c r="I13" s="20">
        <v>15.897281999999999</v>
      </c>
      <c r="J13" s="20">
        <v>12.000281999999999</v>
      </c>
      <c r="K13" s="20">
        <v>27.175282</v>
      </c>
      <c r="L13" s="9" t="s">
        <v>6</v>
      </c>
      <c r="M13" s="4"/>
      <c r="N13" s="4"/>
      <c r="O13" s="4"/>
      <c r="X13"/>
      <c r="Y13"/>
      <c r="Z13"/>
      <c r="AA13"/>
      <c r="AB13"/>
      <c r="AC13"/>
      <c r="AD13"/>
    </row>
    <row r="14" spans="1:30" ht="23.25" customHeight="1">
      <c r="A14" s="8" t="s">
        <v>7</v>
      </c>
      <c r="B14" s="20">
        <v>9858</v>
      </c>
      <c r="C14" s="20">
        <v>12361.494963199004</v>
      </c>
      <c r="D14" s="20">
        <v>13852.634395705856</v>
      </c>
      <c r="E14" s="20">
        <v>11551.14453059</v>
      </c>
      <c r="F14" s="20">
        <v>11038.132573487997</v>
      </c>
      <c r="G14" s="20">
        <v>12709.603000438996</v>
      </c>
      <c r="H14" s="20">
        <v>15164.423212535996</v>
      </c>
      <c r="I14" s="20">
        <v>22607.898952827036</v>
      </c>
      <c r="J14" s="20">
        <v>23059.69955691544</v>
      </c>
      <c r="K14" s="20">
        <v>29693.033202289018</v>
      </c>
      <c r="L14" s="9" t="s">
        <v>8</v>
      </c>
      <c r="M14" s="4"/>
      <c r="N14" s="4"/>
      <c r="O14" s="4"/>
      <c r="X14"/>
      <c r="Y14"/>
      <c r="Z14"/>
      <c r="AA14"/>
      <c r="AB14"/>
      <c r="AC14"/>
      <c r="AD14"/>
    </row>
    <row r="15" spans="1:30" ht="23.25" customHeight="1">
      <c r="A15" s="8" t="s">
        <v>9</v>
      </c>
      <c r="B15" s="20">
        <v>283</v>
      </c>
      <c r="C15" s="20">
        <v>596.8219903333334</v>
      </c>
      <c r="D15" s="20">
        <v>569.829093</v>
      </c>
      <c r="E15" s="20">
        <v>704.061</v>
      </c>
      <c r="F15" s="20">
        <v>621.36605379</v>
      </c>
      <c r="G15" s="20">
        <v>781.92967515</v>
      </c>
      <c r="H15" s="20">
        <v>1374.001</v>
      </c>
      <c r="I15" s="20">
        <v>1415.068</v>
      </c>
      <c r="J15" s="20">
        <v>1520.528</v>
      </c>
      <c r="K15" s="20">
        <v>2038.263</v>
      </c>
      <c r="L15" s="9" t="s">
        <v>10</v>
      </c>
      <c r="M15" s="4"/>
      <c r="N15" s="4"/>
      <c r="O15" s="4"/>
      <c r="X15"/>
      <c r="Y15"/>
      <c r="Z15"/>
      <c r="AA15"/>
      <c r="AB15"/>
      <c r="AC15"/>
      <c r="AD15"/>
    </row>
    <row r="16" spans="1:30" ht="23.25" customHeight="1">
      <c r="A16" s="8" t="s">
        <v>11</v>
      </c>
      <c r="B16" s="20">
        <v>16.881</v>
      </c>
      <c r="C16" s="20">
        <v>45.76300966666666</v>
      </c>
      <c r="D16" s="20">
        <v>21.357907</v>
      </c>
      <c r="E16" s="20">
        <v>91.303</v>
      </c>
      <c r="F16" s="20">
        <v>75.99094620999999</v>
      </c>
      <c r="G16" s="20">
        <v>72.10732485</v>
      </c>
      <c r="H16" s="20">
        <v>120.243</v>
      </c>
      <c r="I16" s="20">
        <v>182.23444302000001</v>
      </c>
      <c r="J16" s="20">
        <v>176</v>
      </c>
      <c r="K16" s="20">
        <v>264</v>
      </c>
      <c r="L16" s="9" t="s">
        <v>12</v>
      </c>
      <c r="M16" s="4"/>
      <c r="N16" s="4"/>
      <c r="O16" s="4"/>
      <c r="X16"/>
      <c r="Y16"/>
      <c r="Z16"/>
      <c r="AA16"/>
      <c r="AB16"/>
      <c r="AC16"/>
      <c r="AD16"/>
    </row>
    <row r="17" spans="1:30" ht="23.25" customHeight="1">
      <c r="A17" s="8" t="s">
        <v>13</v>
      </c>
      <c r="B17" s="20">
        <v>5.258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9" t="s">
        <v>14</v>
      </c>
      <c r="M17" s="4"/>
      <c r="N17" s="4"/>
      <c r="O17" s="4"/>
      <c r="X17"/>
      <c r="Y17"/>
      <c r="Z17"/>
      <c r="AA17"/>
      <c r="AB17"/>
      <c r="AC17"/>
      <c r="AD17"/>
    </row>
    <row r="18" spans="1:30" ht="23.25" customHeight="1">
      <c r="A18" s="8" t="s">
        <v>29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9" t="s">
        <v>28</v>
      </c>
      <c r="M18" s="4"/>
      <c r="N18" s="4"/>
      <c r="O18" s="4"/>
      <c r="X18"/>
      <c r="Y18"/>
      <c r="Z18"/>
      <c r="AA18"/>
      <c r="AB18"/>
      <c r="AC18"/>
      <c r="AD18"/>
    </row>
    <row r="19" spans="1:30" ht="23.25" customHeight="1">
      <c r="A19" s="8"/>
      <c r="B19" s="21"/>
      <c r="C19" s="21"/>
      <c r="D19" s="21"/>
      <c r="E19" s="21"/>
      <c r="F19" s="22"/>
      <c r="G19" s="22"/>
      <c r="H19" s="22"/>
      <c r="I19" s="22"/>
      <c r="J19" s="22"/>
      <c r="K19" s="22"/>
      <c r="L19" s="9"/>
      <c r="M19" s="4"/>
      <c r="N19" s="4"/>
      <c r="O19" s="4"/>
      <c r="X19"/>
      <c r="Y19"/>
      <c r="Z19"/>
      <c r="AA19"/>
      <c r="AB19"/>
      <c r="AC19"/>
      <c r="AD19"/>
    </row>
    <row r="20" spans="1:29" ht="23.25" customHeight="1">
      <c r="A20" s="8" t="s">
        <v>15</v>
      </c>
      <c r="B20" s="20">
        <v>28464</v>
      </c>
      <c r="C20" s="20">
        <v>32524.827963199004</v>
      </c>
      <c r="D20" s="20">
        <v>39060.671895705855</v>
      </c>
      <c r="E20" s="20">
        <v>39172.64696910316</v>
      </c>
      <c r="F20" s="20">
        <v>47003.4779393502</v>
      </c>
      <c r="G20" s="20">
        <v>53246.56967716921</v>
      </c>
      <c r="H20" s="20">
        <v>60108.265129771324</v>
      </c>
      <c r="I20" s="20">
        <v>78165.35451690243</v>
      </c>
      <c r="J20" s="20">
        <v>85355.36608752461</v>
      </c>
      <c r="K20" s="20">
        <v>88527.04710593123</v>
      </c>
      <c r="L20" s="9" t="s">
        <v>16</v>
      </c>
      <c r="M20" s="4"/>
      <c r="N20" s="4"/>
      <c r="O20" s="4"/>
      <c r="X20"/>
      <c r="Y20"/>
      <c r="Z20"/>
      <c r="AA20"/>
      <c r="AB20"/>
      <c r="AC20"/>
    </row>
    <row r="21" spans="1:29" ht="23.25" customHeight="1">
      <c r="A21" s="8" t="s">
        <v>17</v>
      </c>
      <c r="B21" s="20">
        <v>143056</v>
      </c>
      <c r="C21" s="20">
        <v>150890.70561975398</v>
      </c>
      <c r="D21" s="20">
        <v>153032.50510429413</v>
      </c>
      <c r="E21" s="20">
        <v>124813.34568301198</v>
      </c>
      <c r="F21" s="20">
        <v>164326.49139559275</v>
      </c>
      <c r="G21" s="20">
        <v>233705.69779475825</v>
      </c>
      <c r="H21" s="20">
        <v>231204.90073644056</v>
      </c>
      <c r="I21" s="20">
        <v>244463.25318596614</v>
      </c>
      <c r="J21" s="20">
        <v>276234.9024849401</v>
      </c>
      <c r="K21" s="20">
        <v>310661.00333216466</v>
      </c>
      <c r="L21" s="9" t="s">
        <v>18</v>
      </c>
      <c r="M21" s="4"/>
      <c r="N21" s="4"/>
      <c r="O21" s="4"/>
      <c r="X21"/>
      <c r="Y21"/>
      <c r="Z21"/>
      <c r="AA21"/>
      <c r="AB21"/>
      <c r="AC21"/>
    </row>
    <row r="22" spans="1:29" ht="23.25" customHeight="1">
      <c r="A22" s="8"/>
      <c r="B22" s="20"/>
      <c r="C22" s="20"/>
      <c r="D22" s="20"/>
      <c r="E22" s="20"/>
      <c r="F22" s="22"/>
      <c r="G22" s="22"/>
      <c r="H22" s="22"/>
      <c r="I22" s="22"/>
      <c r="J22" s="22"/>
      <c r="K22" s="22"/>
      <c r="L22" s="9"/>
      <c r="M22" s="4"/>
      <c r="X22"/>
      <c r="Y22"/>
      <c r="Z22"/>
      <c r="AA22"/>
      <c r="AB22"/>
      <c r="AC22"/>
    </row>
    <row r="23" spans="1:29" ht="23.25" customHeight="1">
      <c r="A23" s="8" t="s">
        <v>19</v>
      </c>
      <c r="B23" s="20">
        <v>171520</v>
      </c>
      <c r="C23" s="20">
        <v>183415.53358295298</v>
      </c>
      <c r="D23" s="20">
        <f>SUM(D20:D21)</f>
        <v>192093.177</v>
      </c>
      <c r="E23" s="20">
        <f aca="true" t="shared" si="0" ref="E23:K23">SUM(E20:E21)</f>
        <v>163985.99265211515</v>
      </c>
      <c r="F23" s="20">
        <f t="shared" si="0"/>
        <v>211329.96933494296</v>
      </c>
      <c r="G23" s="20">
        <f t="shared" si="0"/>
        <v>286952.26747192745</v>
      </c>
      <c r="H23" s="20">
        <f t="shared" si="0"/>
        <v>291313.1658662119</v>
      </c>
      <c r="I23" s="20">
        <f t="shared" si="0"/>
        <v>322628.6077028686</v>
      </c>
      <c r="J23" s="20">
        <f t="shared" si="0"/>
        <v>361590.2685724647</v>
      </c>
      <c r="K23" s="20">
        <f t="shared" si="0"/>
        <v>399188.0504380959</v>
      </c>
      <c r="L23" s="9" t="s">
        <v>20</v>
      </c>
      <c r="M23" s="4"/>
      <c r="N23" s="4"/>
      <c r="O23" s="4"/>
      <c r="X23"/>
      <c r="Y23"/>
      <c r="Z23"/>
      <c r="AA23"/>
      <c r="AB23"/>
      <c r="AC23"/>
    </row>
    <row r="24" spans="1:27" ht="23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4"/>
      <c r="N24" s="4"/>
      <c r="O24" s="4"/>
      <c r="X24" s="4"/>
      <c r="Y24" s="4"/>
      <c r="Z24" s="4"/>
      <c r="AA24" s="4"/>
    </row>
    <row r="25" spans="1:27" ht="23.25" customHeight="1">
      <c r="A25" s="5"/>
      <c r="B25" s="2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7"/>
      <c r="M25" s="4"/>
      <c r="N25" s="4"/>
      <c r="O25" s="4"/>
      <c r="X25" s="4"/>
      <c r="Y25" s="4"/>
      <c r="Z25" s="4"/>
      <c r="AA25" s="4"/>
    </row>
    <row r="26" spans="1:27" ht="23.25" customHeight="1">
      <c r="A26" s="8" t="s">
        <v>1</v>
      </c>
      <c r="B26" s="14">
        <f>(B9/$B$20)*100</f>
        <v>49.494097807757164</v>
      </c>
      <c r="C26" s="14">
        <f>(C9/$C$20)*100</f>
        <v>47.67043200825903</v>
      </c>
      <c r="D26" s="14">
        <f>(D9/$D$20)*100</f>
        <v>51.46649564471534</v>
      </c>
      <c r="E26" s="14">
        <f>(E9/$E$20)*100</f>
        <v>56.37918247886731</v>
      </c>
      <c r="F26" s="14">
        <f>(F9/$F$20)*100</f>
        <v>62.15410546121407</v>
      </c>
      <c r="G26" s="14">
        <f>(G9/$G$20)*100</f>
        <v>62.15280896286583</v>
      </c>
      <c r="H26" s="14">
        <f>(H9/$H$20)*100</f>
        <v>61.28225351656472</v>
      </c>
      <c r="I26" s="14">
        <f>(I9/$I$20)*100</f>
        <v>59.408101626180155</v>
      </c>
      <c r="J26" s="14">
        <f>(J9/$J$20)*100</f>
        <v>60.41720235342818</v>
      </c>
      <c r="K26" s="14">
        <f>(K9/$K$20)*100</f>
        <v>51.21499598579125</v>
      </c>
      <c r="L26" s="9" t="s">
        <v>2</v>
      </c>
      <c r="M26" s="4"/>
      <c r="N26" s="4"/>
      <c r="O26" s="4"/>
      <c r="X26" s="4"/>
      <c r="Y26" s="4"/>
      <c r="Z26" s="4"/>
      <c r="AA26" s="4"/>
    </row>
    <row r="27" spans="1:27" ht="23.25" customHeight="1">
      <c r="A27" s="8" t="s">
        <v>3</v>
      </c>
      <c r="B27" s="14">
        <f aca="true" t="shared" si="1" ref="B27:B35">(B10/$B$20)*100</f>
        <v>12.900678049465991</v>
      </c>
      <c r="C27" s="14">
        <f aca="true" t="shared" si="2" ref="C27:C35">(C10/$C$20)*100</f>
        <v>10.816589111495418</v>
      </c>
      <c r="D27" s="14">
        <f aca="true" t="shared" si="3" ref="D27:D35">(D10/$D$20)*100</f>
        <v>10.662289709506645</v>
      </c>
      <c r="E27" s="14">
        <f aca="true" t="shared" si="4" ref="E27:E35">(E10/$E$20)*100</f>
        <v>11.393136142982932</v>
      </c>
      <c r="F27" s="14">
        <f aca="true" t="shared" si="5" ref="F27:F35">(F10/$F$20)*100</f>
        <v>12.291277695354024</v>
      </c>
      <c r="G27" s="14">
        <f aca="true" t="shared" si="6" ref="G27:G35">(G10/$G$20)*100</f>
        <v>11.872933721983381</v>
      </c>
      <c r="H27" s="14">
        <f aca="true" t="shared" si="7" ref="H27:H35">(H10/$H$20)*100</f>
        <v>10.957673124952255</v>
      </c>
      <c r="I27" s="14">
        <f aca="true" t="shared" si="8" ref="I27:K35">(I10/$I$20)*100</f>
        <v>9.60489802367178</v>
      </c>
      <c r="J27" s="14">
        <f aca="true" t="shared" si="9" ref="J27:J37">(J10/$J$20)*100</f>
        <v>10.565022931016435</v>
      </c>
      <c r="K27" s="14">
        <f>(K10/$K$20)*100</f>
        <v>12.612475356417852</v>
      </c>
      <c r="L27" s="9" t="s">
        <v>4</v>
      </c>
      <c r="M27" s="4"/>
      <c r="N27" s="4"/>
      <c r="O27" s="4"/>
      <c r="X27" s="4"/>
      <c r="Y27" s="4"/>
      <c r="Z27" s="4"/>
      <c r="AA27" s="4"/>
    </row>
    <row r="28" spans="1:27" ht="23.25" customHeight="1">
      <c r="A28" s="8" t="s">
        <v>31</v>
      </c>
      <c r="B28" s="14">
        <f t="shared" si="1"/>
        <v>9.785356942102306</v>
      </c>
      <c r="C28" s="14">
        <f t="shared" si="2"/>
        <v>7.829956865203106</v>
      </c>
      <c r="D28" s="14">
        <f t="shared" si="3"/>
        <v>7.6853388697853395</v>
      </c>
      <c r="E28" s="14">
        <f t="shared" si="4"/>
        <v>9.443303647358022</v>
      </c>
      <c r="F28" s="14">
        <f t="shared" si="5"/>
        <v>10.988695361361604</v>
      </c>
      <c r="G28" s="14">
        <f t="shared" si="6"/>
        <v>10.875115589808361</v>
      </c>
      <c r="H28" s="14">
        <f t="shared" si="7"/>
        <v>9.790424330655423</v>
      </c>
      <c r="I28" s="14">
        <f t="shared" si="8"/>
        <v>9.448917153689752</v>
      </c>
      <c r="J28" s="14">
        <f t="shared" si="9"/>
        <v>10.45623656613249</v>
      </c>
      <c r="K28" s="14">
        <f aca="true" t="shared" si="10" ref="K28:K37">(K11/$K$20)*100</f>
        <v>12.494494464233545</v>
      </c>
      <c r="L28" s="9" t="s">
        <v>33</v>
      </c>
      <c r="M28" s="4"/>
      <c r="N28" s="4"/>
      <c r="O28" s="4"/>
      <c r="X28" s="4"/>
      <c r="Y28" s="4"/>
      <c r="Z28" s="4"/>
      <c r="AA28" s="4"/>
    </row>
    <row r="29" spans="1:27" ht="23.25" customHeight="1">
      <c r="A29" s="8" t="s">
        <v>32</v>
      </c>
      <c r="B29" s="14">
        <f t="shared" si="1"/>
        <v>3.1162169758291176</v>
      </c>
      <c r="C29" s="14">
        <f t="shared" si="2"/>
        <v>2.9866322462923107</v>
      </c>
      <c r="D29" s="14">
        <f t="shared" si="3"/>
        <v>2.9769508397213076</v>
      </c>
      <c r="E29" s="14">
        <f t="shared" si="4"/>
        <v>1.9498324956249105</v>
      </c>
      <c r="F29" s="14">
        <f t="shared" si="5"/>
        <v>1.3025823339924196</v>
      </c>
      <c r="G29" s="14">
        <f t="shared" si="6"/>
        <v>0.9978181321750194</v>
      </c>
      <c r="H29" s="14">
        <f t="shared" si="7"/>
        <v>1.167248794296834</v>
      </c>
      <c r="I29" s="14">
        <f t="shared" si="8"/>
        <v>0.15598086998202695</v>
      </c>
      <c r="J29" s="14">
        <f t="shared" si="9"/>
        <v>0.10878636488394315</v>
      </c>
      <c r="K29" s="14">
        <f t="shared" si="10"/>
        <v>0.11798089218430768</v>
      </c>
      <c r="L29" s="9" t="s">
        <v>34</v>
      </c>
      <c r="M29" s="4"/>
      <c r="N29" s="4"/>
      <c r="O29" s="4"/>
      <c r="X29" s="4"/>
      <c r="Y29" s="4"/>
      <c r="Z29" s="4"/>
      <c r="AA29" s="4"/>
    </row>
    <row r="30" spans="1:27" ht="23.25" customHeight="1">
      <c r="A30" s="8" t="s">
        <v>5</v>
      </c>
      <c r="B30" s="14">
        <f t="shared" si="1"/>
        <v>1.8979939572793707</v>
      </c>
      <c r="C30" s="14">
        <f t="shared" si="2"/>
        <v>1.5309688972480096</v>
      </c>
      <c r="D30" s="14">
        <f t="shared" si="3"/>
        <v>0.893301326028546</v>
      </c>
      <c r="E30" s="14">
        <f t="shared" si="4"/>
        <v>0.7094933416657062</v>
      </c>
      <c r="F30" s="14">
        <f t="shared" si="5"/>
        <v>0.5873376377727176</v>
      </c>
      <c r="G30" s="14">
        <f t="shared" si="6"/>
        <v>0.5009919335975185</v>
      </c>
      <c r="H30" s="14">
        <f t="shared" si="7"/>
        <v>0.045636456052719154</v>
      </c>
      <c r="I30" s="14">
        <f t="shared" si="8"/>
        <v>0.020338015605830047</v>
      </c>
      <c r="J30" s="14">
        <f t="shared" si="9"/>
        <v>0.014059200434680038</v>
      </c>
      <c r="K30" s="14">
        <f t="shared" si="10"/>
        <v>0.030697151761407034</v>
      </c>
      <c r="L30" s="9" t="s">
        <v>6</v>
      </c>
      <c r="M30" s="4"/>
      <c r="N30" s="4"/>
      <c r="O30" s="4"/>
      <c r="X30" s="4"/>
      <c r="Y30" s="4"/>
      <c r="Z30" s="4"/>
      <c r="AA30" s="4"/>
    </row>
    <row r="31" spans="1:27" ht="23.25" customHeight="1">
      <c r="A31" s="8" t="s">
        <v>7</v>
      </c>
      <c r="B31" s="14">
        <f t="shared" si="1"/>
        <v>34.63322091062395</v>
      </c>
      <c r="C31" s="14">
        <f t="shared" si="2"/>
        <v>38.00633465974275</v>
      </c>
      <c r="D31" s="14">
        <f t="shared" si="3"/>
        <v>35.464403768304734</v>
      </c>
      <c r="E31" s="14">
        <f t="shared" si="4"/>
        <v>29.487781460621726</v>
      </c>
      <c r="F31" s="14">
        <f t="shared" si="5"/>
        <v>23.4836506943822</v>
      </c>
      <c r="G31" s="14">
        <f t="shared" si="6"/>
        <v>23.86933670562548</v>
      </c>
      <c r="H31" s="14">
        <f t="shared" si="7"/>
        <v>25.228515878467988</v>
      </c>
      <c r="I31" s="14">
        <f t="shared" si="8"/>
        <v>28.923170748158398</v>
      </c>
      <c r="J31" s="14">
        <f t="shared" si="9"/>
        <v>27.016109957597383</v>
      </c>
      <c r="K31" s="14">
        <f t="shared" si="10"/>
        <v>33.541199184875566</v>
      </c>
      <c r="L31" s="9" t="s">
        <v>8</v>
      </c>
      <c r="M31" s="4"/>
      <c r="N31" s="4"/>
      <c r="O31" s="4"/>
      <c r="X31" s="4"/>
      <c r="Y31" s="4"/>
      <c r="Z31" s="4"/>
      <c r="AA31" s="4"/>
    </row>
    <row r="32" spans="1:27" ht="23.25" customHeight="1">
      <c r="A32" s="8" t="s">
        <v>9</v>
      </c>
      <c r="B32" s="14">
        <f t="shared" si="1"/>
        <v>0.9942383361439011</v>
      </c>
      <c r="C32" s="14">
        <f t="shared" si="2"/>
        <v>1.834973550078795</v>
      </c>
      <c r="D32" s="14">
        <f t="shared" si="3"/>
        <v>1.458830750585845</v>
      </c>
      <c r="E32" s="14">
        <f t="shared" si="4"/>
        <v>1.797328121725646</v>
      </c>
      <c r="F32" s="14">
        <f t="shared" si="5"/>
        <v>1.3219576104384545</v>
      </c>
      <c r="G32" s="14">
        <f t="shared" si="6"/>
        <v>1.468507135559705</v>
      </c>
      <c r="H32" s="14">
        <f t="shared" si="7"/>
        <v>2.2858769871890114</v>
      </c>
      <c r="I32" s="14">
        <f t="shared" si="8"/>
        <v>1.8103519247699522</v>
      </c>
      <c r="J32" s="14">
        <f t="shared" si="9"/>
        <v>1.7814087967718735</v>
      </c>
      <c r="K32" s="14">
        <f t="shared" si="10"/>
        <v>2.3024183756643546</v>
      </c>
      <c r="L32" s="9" t="s">
        <v>10</v>
      </c>
      <c r="M32" s="4"/>
      <c r="N32" s="4"/>
      <c r="O32" s="4"/>
      <c r="X32" s="4"/>
      <c r="Y32" s="4"/>
      <c r="Z32" s="4"/>
      <c r="AA32" s="4"/>
    </row>
    <row r="33" spans="1:27" ht="23.25" customHeight="1">
      <c r="A33" s="8" t="s">
        <v>11</v>
      </c>
      <c r="B33" s="14">
        <f t="shared" si="1"/>
        <v>0.05930649241146712</v>
      </c>
      <c r="C33" s="14">
        <f t="shared" si="2"/>
        <v>0.1407017731760067</v>
      </c>
      <c r="D33" s="14">
        <f t="shared" si="3"/>
        <v>0.05467880085889661</v>
      </c>
      <c r="E33" s="14">
        <f t="shared" si="4"/>
        <v>0.23307845413666806</v>
      </c>
      <c r="F33" s="14">
        <f t="shared" si="5"/>
        <v>0.16167090083855723</v>
      </c>
      <c r="G33" s="14">
        <f t="shared" si="6"/>
        <v>0.13542154036810714</v>
      </c>
      <c r="H33" s="14">
        <f t="shared" si="7"/>
        <v>0.20004403677331262</v>
      </c>
      <c r="I33" s="14">
        <f t="shared" si="8"/>
        <v>0.23313966161388516</v>
      </c>
      <c r="J33" s="14">
        <f t="shared" si="9"/>
        <v>0.2061967607514296</v>
      </c>
      <c r="K33" s="14">
        <f t="shared" si="10"/>
        <v>0.2982139454895613</v>
      </c>
      <c r="L33" s="9" t="s">
        <v>12</v>
      </c>
      <c r="M33" s="4"/>
      <c r="N33" s="4"/>
      <c r="O33" s="4"/>
      <c r="X33" s="4"/>
      <c r="Y33" s="4"/>
      <c r="Z33" s="4"/>
      <c r="AA33" s="4"/>
    </row>
    <row r="34" spans="1:27" ht="23.25" customHeight="1">
      <c r="A34" s="8" t="s">
        <v>13</v>
      </c>
      <c r="B34" s="14">
        <f t="shared" si="1"/>
        <v>0.018472456436200112</v>
      </c>
      <c r="C34" s="14">
        <f t="shared" si="2"/>
        <v>0</v>
      </c>
      <c r="D34" s="14">
        <f t="shared" si="3"/>
        <v>0</v>
      </c>
      <c r="E34" s="14">
        <f t="shared" si="4"/>
        <v>0</v>
      </c>
      <c r="F34" s="14">
        <f t="shared" si="5"/>
        <v>0</v>
      </c>
      <c r="G34" s="14">
        <f t="shared" si="6"/>
        <v>0</v>
      </c>
      <c r="H34" s="14">
        <f t="shared" si="7"/>
        <v>0</v>
      </c>
      <c r="I34" s="14">
        <f t="shared" si="8"/>
        <v>0</v>
      </c>
      <c r="J34" s="14">
        <f t="shared" si="9"/>
        <v>0</v>
      </c>
      <c r="K34" s="14">
        <f t="shared" si="10"/>
        <v>0</v>
      </c>
      <c r="L34" s="9" t="s">
        <v>14</v>
      </c>
      <c r="M34" s="4"/>
      <c r="N34" s="4"/>
      <c r="O34" s="4"/>
      <c r="X34" s="4"/>
      <c r="Y34" s="4"/>
      <c r="Z34" s="4"/>
      <c r="AA34" s="4"/>
    </row>
    <row r="35" spans="1:27" ht="23.25" customHeight="1">
      <c r="A35" s="8" t="s">
        <v>29</v>
      </c>
      <c r="B35" s="14">
        <f t="shared" si="1"/>
        <v>0</v>
      </c>
      <c r="C35" s="14">
        <f t="shared" si="2"/>
        <v>0</v>
      </c>
      <c r="D35" s="14">
        <f t="shared" si="3"/>
        <v>0</v>
      </c>
      <c r="E35" s="14">
        <f t="shared" si="4"/>
        <v>0</v>
      </c>
      <c r="F35" s="14">
        <f t="shared" si="5"/>
        <v>0</v>
      </c>
      <c r="G35" s="14">
        <f t="shared" si="6"/>
        <v>0</v>
      </c>
      <c r="H35" s="14">
        <f t="shared" si="7"/>
        <v>0</v>
      </c>
      <c r="I35" s="14">
        <f t="shared" si="8"/>
        <v>0</v>
      </c>
      <c r="J35" s="14">
        <f t="shared" si="9"/>
        <v>0</v>
      </c>
      <c r="K35" s="14">
        <f t="shared" si="10"/>
        <v>0</v>
      </c>
      <c r="L35" s="9" t="s">
        <v>28</v>
      </c>
      <c r="M35" s="4"/>
      <c r="N35" s="4"/>
      <c r="O35" s="4"/>
      <c r="X35" s="4"/>
      <c r="Y35" s="4"/>
      <c r="Z35" s="4"/>
      <c r="AA35" s="4"/>
    </row>
    <row r="36" spans="1:27" ht="23.25" customHeight="1">
      <c r="A36" s="8"/>
      <c r="B36" s="14"/>
      <c r="C36" s="14"/>
      <c r="D36" s="14"/>
      <c r="E36" s="14"/>
      <c r="F36" s="13"/>
      <c r="G36" s="13"/>
      <c r="H36" s="13"/>
      <c r="I36" s="13"/>
      <c r="J36" s="14"/>
      <c r="K36" s="14"/>
      <c r="L36" s="9"/>
      <c r="M36" s="4"/>
      <c r="N36" s="4"/>
      <c r="O36" s="4"/>
      <c r="X36" s="4"/>
      <c r="Y36" s="4"/>
      <c r="Z36" s="4"/>
      <c r="AA36" s="4"/>
    </row>
    <row r="37" spans="1:27" ht="23.25" customHeight="1">
      <c r="A37" s="8" t="s">
        <v>15</v>
      </c>
      <c r="B37" s="14">
        <f aca="true" t="shared" si="11" ref="B37:G37">SUM(B26+B27+B30+B31+B32+B33+B34+B35)</f>
        <v>99.99800801011803</v>
      </c>
      <c r="C37" s="14">
        <f t="shared" si="11"/>
        <v>100.00000000000001</v>
      </c>
      <c r="D37" s="14">
        <f t="shared" si="11"/>
        <v>100</v>
      </c>
      <c r="E37" s="14">
        <f t="shared" si="11"/>
        <v>100</v>
      </c>
      <c r="F37" s="14">
        <f t="shared" si="11"/>
        <v>100.00000000000004</v>
      </c>
      <c r="G37" s="14">
        <f t="shared" si="11"/>
        <v>100.00000000000003</v>
      </c>
      <c r="H37" s="14">
        <f>SUM(H26+H27+H30+H31+H32+H33+H34+H35)</f>
        <v>100</v>
      </c>
      <c r="I37" s="14">
        <f>SUM(I26+I27+I30+I31+I32+I33+I34+I35)</f>
        <v>100</v>
      </c>
      <c r="J37" s="14">
        <f t="shared" si="9"/>
        <v>100</v>
      </c>
      <c r="K37" s="14">
        <f t="shared" si="10"/>
        <v>100</v>
      </c>
      <c r="L37" s="9" t="s">
        <v>16</v>
      </c>
      <c r="M37" s="4"/>
      <c r="N37" s="4"/>
      <c r="O37" s="4"/>
      <c r="X37" s="4"/>
      <c r="Y37" s="4"/>
      <c r="Z37" s="4"/>
      <c r="AA37" s="4"/>
    </row>
    <row r="38" spans="1:27" ht="23.25" customHeight="1">
      <c r="A38" s="8"/>
      <c r="B38" s="14"/>
      <c r="C38" s="14"/>
      <c r="D38" s="14"/>
      <c r="E38" s="14"/>
      <c r="F38" s="13"/>
      <c r="G38" s="13"/>
      <c r="H38" s="13"/>
      <c r="I38" s="13"/>
      <c r="J38" s="13"/>
      <c r="K38" s="13"/>
      <c r="L38" s="9"/>
      <c r="M38" s="4"/>
      <c r="N38" s="4"/>
      <c r="O38" s="4"/>
      <c r="X38" s="4"/>
      <c r="Y38" s="4"/>
      <c r="Z38" s="4"/>
      <c r="AA38" s="4"/>
    </row>
    <row r="39" spans="1:27" ht="23.25" customHeight="1">
      <c r="A39" s="8" t="s">
        <v>21</v>
      </c>
      <c r="B39" s="14">
        <f aca="true" t="shared" si="12" ref="B39:G39">+B20/B23*100</f>
        <v>16.595149253731343</v>
      </c>
      <c r="C39" s="14">
        <f t="shared" si="12"/>
        <v>17.732864456918566</v>
      </c>
      <c r="D39" s="14">
        <f t="shared" si="12"/>
        <v>20.334231806528898</v>
      </c>
      <c r="E39" s="14">
        <f t="shared" si="12"/>
        <v>23.887800619779277</v>
      </c>
      <c r="F39" s="14">
        <f t="shared" si="12"/>
        <v>22.241747390240256</v>
      </c>
      <c r="G39" s="14">
        <f t="shared" si="12"/>
        <v>18.555897866316155</v>
      </c>
      <c r="H39" s="14">
        <f>+H20/H23*100</f>
        <v>20.633555970956895</v>
      </c>
      <c r="I39" s="14">
        <f>+I20/I23*100</f>
        <v>24.227657638125635</v>
      </c>
      <c r="J39" s="14">
        <f>+J20/J23*100</f>
        <v>23.605548463597252</v>
      </c>
      <c r="K39" s="14">
        <f>+K20/K23*100</f>
        <v>22.17677783911008</v>
      </c>
      <c r="L39" s="9" t="s">
        <v>22</v>
      </c>
      <c r="M39" s="4"/>
      <c r="N39" s="4"/>
      <c r="O39" s="4"/>
      <c r="X39" s="4"/>
      <c r="Y39" s="4"/>
      <c r="Z39" s="4"/>
      <c r="AA39" s="4"/>
    </row>
    <row r="40" spans="1:27" ht="23.25" customHeight="1">
      <c r="A40" s="8" t="s">
        <v>23</v>
      </c>
      <c r="B40" s="14">
        <f aca="true" t="shared" si="13" ref="B40:G40">+B21/B23*100</f>
        <v>83.40485074626865</v>
      </c>
      <c r="C40" s="14">
        <f t="shared" si="13"/>
        <v>82.26713554308144</v>
      </c>
      <c r="D40" s="14">
        <f t="shared" si="13"/>
        <v>79.6657681934711</v>
      </c>
      <c r="E40" s="14">
        <f t="shared" si="13"/>
        <v>76.11219938022073</v>
      </c>
      <c r="F40" s="14">
        <f t="shared" si="13"/>
        <v>77.75825260975975</v>
      </c>
      <c r="G40" s="14">
        <f t="shared" si="13"/>
        <v>81.44410213368386</v>
      </c>
      <c r="H40" s="14">
        <f>+H21/H23*100</f>
        <v>79.36644402904311</v>
      </c>
      <c r="I40" s="14">
        <f>+I21/I23*100</f>
        <v>75.77234236187435</v>
      </c>
      <c r="J40" s="14">
        <f>+J21/J23*100</f>
        <v>76.39445153640274</v>
      </c>
      <c r="K40" s="14">
        <f>+K21/K23*100</f>
        <v>77.82322216088991</v>
      </c>
      <c r="L40" s="9" t="s">
        <v>24</v>
      </c>
      <c r="M40" s="4"/>
      <c r="N40" s="4"/>
      <c r="O40" s="4"/>
      <c r="X40" s="4"/>
      <c r="Y40" s="4"/>
      <c r="Z40" s="4"/>
      <c r="AA40" s="4"/>
    </row>
    <row r="41" spans="1:27" ht="23.25" customHeight="1">
      <c r="A41" s="8"/>
      <c r="B41" s="14"/>
      <c r="C41" s="14"/>
      <c r="D41" s="14"/>
      <c r="E41" s="14"/>
      <c r="F41" s="13"/>
      <c r="G41" s="13"/>
      <c r="H41" s="13"/>
      <c r="I41" s="13"/>
      <c r="J41" s="13"/>
      <c r="K41" s="13"/>
      <c r="L41" s="9"/>
      <c r="M41" s="4"/>
      <c r="N41" s="4"/>
      <c r="O41" s="4"/>
      <c r="X41" s="4"/>
      <c r="Y41" s="4"/>
      <c r="Z41" s="4"/>
      <c r="AA41" s="4"/>
    </row>
    <row r="42" spans="1:27" ht="23.25" customHeight="1">
      <c r="A42" s="10" t="s">
        <v>19</v>
      </c>
      <c r="B42" s="16">
        <f>+B39+B40</f>
        <v>100</v>
      </c>
      <c r="C42" s="16">
        <f>+C39+C40</f>
        <v>100</v>
      </c>
      <c r="D42" s="16">
        <f>+D39+D40</f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2" t="s">
        <v>20</v>
      </c>
      <c r="M42" s="4"/>
      <c r="N42" s="4"/>
      <c r="O42" s="4"/>
      <c r="X42" s="4"/>
      <c r="Y42" s="4"/>
      <c r="Z42" s="4"/>
      <c r="AA42" s="4"/>
    </row>
    <row r="43" spans="1:27" ht="18">
      <c r="A43" s="1" t="s">
        <v>37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1" t="s">
        <v>38</v>
      </c>
      <c r="M43" s="4"/>
      <c r="N43" s="4"/>
      <c r="O43" s="4"/>
      <c r="X43" s="4"/>
      <c r="Y43" s="4"/>
      <c r="Z43" s="4"/>
      <c r="AA43" s="4"/>
    </row>
    <row r="44" spans="1:27" ht="18">
      <c r="A44" s="15" t="s">
        <v>25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15" t="s">
        <v>26</v>
      </c>
      <c r="M44" s="4"/>
      <c r="N44" s="4"/>
      <c r="O44" s="4"/>
      <c r="X44" s="4"/>
      <c r="Y44" s="4"/>
      <c r="Z44" s="4"/>
      <c r="AA44" s="4"/>
    </row>
    <row r="45" spans="1:27" ht="18">
      <c r="A45" s="15" t="s">
        <v>27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15" t="s">
        <v>27</v>
      </c>
      <c r="M45" s="4"/>
      <c r="N45" s="4"/>
      <c r="O45" s="4"/>
      <c r="X45" s="4"/>
      <c r="Y45" s="4"/>
      <c r="Z45" s="4"/>
      <c r="AA45" s="4"/>
    </row>
    <row r="46" spans="13:27" ht="15.75">
      <c r="M46" s="4"/>
      <c r="N46" s="4"/>
      <c r="O46" s="4"/>
      <c r="X46" s="4"/>
      <c r="Y46" s="4"/>
      <c r="Z46" s="4"/>
      <c r="AA46" s="4"/>
    </row>
    <row r="47" spans="13:27" ht="15.75">
      <c r="M47" s="4"/>
      <c r="N47" s="4"/>
      <c r="O47" s="4"/>
      <c r="X47" s="4"/>
      <c r="Y47" s="4"/>
      <c r="Z47" s="4"/>
      <c r="AA47" s="4"/>
    </row>
    <row r="48" spans="13:27" ht="15.75">
      <c r="M48" s="4"/>
      <c r="N48" s="4"/>
      <c r="O48" s="4"/>
      <c r="X48" s="4"/>
      <c r="Y48" s="4"/>
      <c r="Z48" s="4"/>
      <c r="AA48" s="4"/>
    </row>
    <row r="49" spans="1:27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  <c r="N49" s="4"/>
      <c r="O49" s="4"/>
      <c r="X49" s="4"/>
      <c r="Y49" s="4"/>
      <c r="Z49" s="4"/>
      <c r="AA49" s="4"/>
    </row>
    <row r="50" spans="1:27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  <c r="N50" s="4"/>
      <c r="O50" s="4"/>
      <c r="X50" s="4"/>
      <c r="Y50" s="4"/>
      <c r="Z50" s="4"/>
      <c r="AA50" s="4"/>
    </row>
    <row r="51" spans="1:27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  <c r="N51" s="4"/>
      <c r="O51" s="4"/>
      <c r="X51" s="4"/>
      <c r="Y51" s="4"/>
      <c r="Z51" s="4"/>
      <c r="AA51" s="4"/>
    </row>
    <row r="52" spans="1:27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4"/>
      <c r="N52" s="4"/>
      <c r="O52" s="4"/>
      <c r="X52" s="4"/>
      <c r="Y52" s="4"/>
      <c r="Z52" s="4"/>
      <c r="AA52" s="4"/>
    </row>
    <row r="53" spans="1:27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4"/>
      <c r="N53" s="4"/>
      <c r="O53" s="4"/>
      <c r="X53" s="4"/>
      <c r="Y53" s="4"/>
      <c r="Z53" s="4"/>
      <c r="AA53" s="4"/>
    </row>
    <row r="54" spans="1:27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4"/>
      <c r="N54" s="4"/>
      <c r="O54" s="4"/>
      <c r="X54" s="4"/>
      <c r="Y54" s="4"/>
      <c r="Z54" s="4"/>
      <c r="AA54" s="4"/>
    </row>
    <row r="55" spans="1:27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4"/>
      <c r="N55" s="4"/>
      <c r="O55" s="4"/>
      <c r="X55" s="4"/>
      <c r="Y55" s="4"/>
      <c r="Z55" s="4"/>
      <c r="AA55" s="4"/>
    </row>
    <row r="56" spans="1:27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4"/>
      <c r="N56" s="4"/>
      <c r="O56" s="4"/>
      <c r="X56" s="4"/>
      <c r="Y56" s="4"/>
      <c r="Z56" s="4"/>
      <c r="AA56" s="4"/>
    </row>
    <row r="57" spans="1:27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4"/>
      <c r="N57" s="4"/>
      <c r="O57" s="4"/>
      <c r="X57" s="4"/>
      <c r="Y57" s="4"/>
      <c r="Z57" s="4"/>
      <c r="AA57" s="4"/>
    </row>
    <row r="58" spans="1:27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4"/>
      <c r="X58" s="4"/>
      <c r="Y58" s="4"/>
      <c r="Z58" s="4"/>
      <c r="AA58" s="4"/>
    </row>
    <row r="59" spans="1:12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</sheetData>
  <sheetProtection/>
  <mergeCells count="2">
    <mergeCell ref="B7:K7"/>
    <mergeCell ref="B25:K25"/>
  </mergeCells>
  <printOptions horizontalCentered="1" verticalCentered="1"/>
  <pageMargins left="0.5905511811023623" right="0.5905511811023623" top="0.3937007874015748" bottom="0.3937007874015748" header="0" footer="0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Ertan APAYDIN</cp:lastModifiedBy>
  <cp:lastPrinted>2011-07-12T11:47:40Z</cp:lastPrinted>
  <dcterms:created xsi:type="dcterms:W3CDTF">1997-09-03T09:00:06Z</dcterms:created>
  <dcterms:modified xsi:type="dcterms:W3CDTF">2015-07-09T12:53:28Z</dcterms:modified>
  <cp:category/>
  <cp:version/>
  <cp:contentType/>
  <cp:contentStatus/>
</cp:coreProperties>
</file>