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7.9'!$A$2:$CZ$58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<sst xmlns="http://schemas.openxmlformats.org/spreadsheetml/2006/main" count="693" uniqueCount="117">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</sst>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\(#,##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0,000"/>
    <numFmt numFmtId="209" formatCode="[$€-2]\ #,##0.00_);[Red]\([$€-2]\ #,##0.00\)"/>
    <numFmt numFmtId="210" formatCode="[$¥€-2]\ #,##0.00_);[Red]\([$€-2]\ #,##0.00\)"/>
    <numFmt numFmtId="211" formatCode="0.00_)"/>
    <numFmt numFmtId="212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29">
    <xf numFmtId="198" fontId="0" fillId="0" borderId="0" xfId="0" applyAlignment="1">
      <alignment/>
    </xf>
    <xf numFmtId="198" fontId="5" fillId="0" borderId="0" xfId="0" applyFont="1" applyAlignment="1">
      <alignment/>
    </xf>
    <xf numFmtId="198" fontId="6" fillId="0" borderId="0" xfId="0" applyFont="1" applyAlignment="1">
      <alignment/>
    </xf>
    <xf numFmtId="198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7" fontId="7" fillId="0" borderId="0" xfId="0" applyNumberFormat="1" applyFont="1" applyAlignment="1" applyProtection="1">
      <alignment/>
      <protection/>
    </xf>
    <xf numFmtId="198" fontId="7" fillId="0" borderId="10" xfId="0" applyFont="1" applyBorder="1" applyAlignment="1">
      <alignment/>
    </xf>
    <xf numFmtId="196" fontId="7" fillId="0" borderId="0" xfId="0" applyNumberFormat="1" applyFont="1" applyAlignment="1" applyProtection="1">
      <alignment/>
      <protection/>
    </xf>
    <xf numFmtId="198" fontId="0" fillId="0" borderId="0" xfId="0" applyFont="1" applyBorder="1" applyAlignment="1">
      <alignment/>
    </xf>
    <xf numFmtId="196" fontId="0" fillId="0" borderId="0" xfId="0" applyNumberFormat="1" applyFont="1" applyBorder="1" applyAlignment="1" applyProtection="1">
      <alignment/>
      <protection/>
    </xf>
    <xf numFmtId="198" fontId="0" fillId="0" borderId="0" xfId="0" applyFont="1" applyAlignment="1">
      <alignment/>
    </xf>
    <xf numFmtId="198" fontId="7" fillId="0" borderId="11" xfId="0" applyFont="1" applyBorder="1" applyAlignment="1">
      <alignment/>
    </xf>
    <xf numFmtId="198" fontId="7" fillId="0" borderId="12" xfId="0" applyFont="1" applyBorder="1" applyAlignment="1">
      <alignment/>
    </xf>
    <xf numFmtId="198" fontId="7" fillId="0" borderId="13" xfId="0" applyFont="1" applyBorder="1" applyAlignment="1">
      <alignment/>
    </xf>
    <xf numFmtId="198" fontId="7" fillId="0" borderId="14" xfId="0" applyFont="1" applyBorder="1" applyAlignment="1">
      <alignment/>
    </xf>
    <xf numFmtId="196" fontId="7" fillId="0" borderId="12" xfId="0" applyNumberFormat="1" applyFont="1" applyBorder="1" applyAlignment="1" applyProtection="1">
      <alignment/>
      <protection/>
    </xf>
    <xf numFmtId="197" fontId="7" fillId="0" borderId="12" xfId="0" applyNumberFormat="1" applyFont="1" applyBorder="1" applyAlignment="1" applyProtection="1">
      <alignment/>
      <protection/>
    </xf>
    <xf numFmtId="19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98" fontId="1" fillId="0" borderId="12" xfId="0" applyFont="1" applyBorder="1" applyAlignment="1">
      <alignment/>
    </xf>
    <xf numFmtId="198" fontId="1" fillId="0" borderId="0" xfId="0" applyFont="1" applyAlignment="1">
      <alignment/>
    </xf>
    <xf numFmtId="19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198" fontId="7" fillId="0" borderId="0" xfId="0" applyFont="1" applyAlignment="1" applyProtection="1">
      <alignment/>
      <protection/>
    </xf>
    <xf numFmtId="198" fontId="0" fillId="0" borderId="0" xfId="0" applyFont="1" applyAlignment="1" applyProtection="1">
      <alignment/>
      <protection/>
    </xf>
    <xf numFmtId="198" fontId="7" fillId="0" borderId="11" xfId="0" applyFont="1" applyBorder="1" applyAlignment="1" applyProtection="1">
      <alignment/>
      <protection/>
    </xf>
    <xf numFmtId="198" fontId="7" fillId="0" borderId="12" xfId="0" applyFont="1" applyBorder="1" applyAlignment="1" applyProtection="1">
      <alignment/>
      <protection/>
    </xf>
    <xf numFmtId="198" fontId="0" fillId="0" borderId="12" xfId="0" applyFont="1" applyBorder="1" applyAlignment="1">
      <alignment/>
    </xf>
    <xf numFmtId="198" fontId="7" fillId="0" borderId="14" xfId="0" applyFont="1" applyBorder="1" applyAlignment="1" applyProtection="1">
      <alignment/>
      <protection/>
    </xf>
    <xf numFmtId="198" fontId="7" fillId="0" borderId="15" xfId="0" applyFont="1" applyBorder="1" applyAlignment="1">
      <alignment/>
    </xf>
    <xf numFmtId="198" fontId="7" fillId="0" borderId="0" xfId="0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198" fontId="8" fillId="0" borderId="0" xfId="0" applyFont="1" applyAlignment="1">
      <alignment horizontal="center"/>
    </xf>
    <xf numFmtId="198" fontId="8" fillId="0" borderId="0" xfId="0" applyFont="1" applyAlignment="1">
      <alignment/>
    </xf>
    <xf numFmtId="198" fontId="8" fillId="0" borderId="12" xfId="0" applyFont="1" applyBorder="1" applyAlignment="1">
      <alignment horizontal="center"/>
    </xf>
    <xf numFmtId="198" fontId="8" fillId="0" borderId="16" xfId="0" applyFont="1" applyBorder="1" applyAlignment="1" applyProtection="1">
      <alignment/>
      <protection/>
    </xf>
    <xf numFmtId="198" fontId="8" fillId="0" borderId="16" xfId="0" applyFont="1" applyBorder="1" applyAlignment="1" applyProtection="1">
      <alignment horizontal="center"/>
      <protection/>
    </xf>
    <xf numFmtId="198" fontId="11" fillId="0" borderId="0" xfId="0" applyFont="1" applyAlignment="1">
      <alignment/>
    </xf>
    <xf numFmtId="198" fontId="11" fillId="0" borderId="0" xfId="0" applyFont="1" applyAlignment="1" applyProtection="1">
      <alignment/>
      <protection/>
    </xf>
    <xf numFmtId="198" fontId="1" fillId="0" borderId="0" xfId="0" applyFont="1" applyAlignment="1" quotePrefix="1">
      <alignment/>
    </xf>
    <xf numFmtId="198" fontId="7" fillId="0" borderId="0" xfId="0" applyFont="1" applyAlignment="1" quotePrefix="1">
      <alignment horizontal="right"/>
    </xf>
    <xf numFmtId="198" fontId="8" fillId="0" borderId="0" xfId="0" applyFont="1" applyBorder="1" applyAlignment="1">
      <alignment/>
    </xf>
    <xf numFmtId="198" fontId="8" fillId="0" borderId="0" xfId="0" applyFont="1" applyBorder="1" applyAlignment="1">
      <alignment horizontal="center"/>
    </xf>
    <xf numFmtId="196" fontId="7" fillId="0" borderId="16" xfId="0" applyNumberFormat="1" applyFont="1" applyBorder="1" applyAlignment="1" applyProtection="1">
      <alignment/>
      <protection/>
    </xf>
    <xf numFmtId="198" fontId="1" fillId="0" borderId="0" xfId="0" applyFont="1" applyAlignment="1" quotePrefix="1">
      <alignment horizontal="right"/>
    </xf>
    <xf numFmtId="198" fontId="12" fillId="0" borderId="0" xfId="0" applyFont="1" applyAlignment="1">
      <alignment/>
    </xf>
    <xf numFmtId="198" fontId="7" fillId="0" borderId="0" xfId="0" applyFont="1" applyBorder="1" applyAlignment="1">
      <alignment/>
    </xf>
    <xf numFmtId="198" fontId="1" fillId="0" borderId="0" xfId="0" applyFont="1" applyBorder="1" applyAlignment="1">
      <alignment horizontal="right"/>
    </xf>
    <xf numFmtId="198" fontId="8" fillId="0" borderId="14" xfId="0" applyFont="1" applyBorder="1" applyAlignment="1">
      <alignment/>
    </xf>
    <xf numFmtId="198" fontId="8" fillId="0" borderId="10" xfId="0" applyFont="1" applyBorder="1" applyAlignment="1">
      <alignment/>
    </xf>
    <xf numFmtId="198" fontId="8" fillId="0" borderId="12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6" fontId="8" fillId="0" borderId="16" xfId="0" applyNumberFormat="1" applyFont="1" applyBorder="1" applyAlignment="1" applyProtection="1">
      <alignment/>
      <protection/>
    </xf>
    <xf numFmtId="198" fontId="8" fillId="0" borderId="15" xfId="0" applyFont="1" applyBorder="1" applyAlignment="1">
      <alignment/>
    </xf>
    <xf numFmtId="196" fontId="8" fillId="0" borderId="12" xfId="0" applyNumberFormat="1" applyFont="1" applyBorder="1" applyAlignment="1" applyProtection="1">
      <alignment/>
      <protection/>
    </xf>
    <xf numFmtId="197" fontId="8" fillId="0" borderId="12" xfId="0" applyNumberFormat="1" applyFont="1" applyBorder="1" applyAlignment="1" applyProtection="1">
      <alignment/>
      <protection/>
    </xf>
    <xf numFmtId="198" fontId="13" fillId="0" borderId="0" xfId="0" applyFont="1" applyAlignment="1">
      <alignment/>
    </xf>
    <xf numFmtId="198" fontId="14" fillId="0" borderId="0" xfId="0" applyFont="1" applyAlignment="1">
      <alignment/>
    </xf>
    <xf numFmtId="198" fontId="8" fillId="0" borderId="0" xfId="0" applyFont="1" applyAlignment="1" quotePrefix="1">
      <alignment/>
    </xf>
    <xf numFmtId="198" fontId="8" fillId="0" borderId="0" xfId="0" applyFont="1" applyAlignment="1" quotePrefix="1">
      <alignment horizontal="right"/>
    </xf>
    <xf numFmtId="198" fontId="8" fillId="0" borderId="17" xfId="0" applyFont="1" applyBorder="1" applyAlignment="1" applyProtection="1">
      <alignment/>
      <protection/>
    </xf>
    <xf numFmtId="198" fontId="8" fillId="0" borderId="14" xfId="0" applyFont="1" applyBorder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196" fontId="10" fillId="0" borderId="16" xfId="0" applyNumberFormat="1" applyFont="1" applyBorder="1" applyAlignment="1" applyProtection="1">
      <alignment/>
      <protection/>
    </xf>
    <xf numFmtId="198" fontId="8" fillId="0" borderId="16" xfId="0" applyFont="1" applyBorder="1" applyAlignment="1">
      <alignment/>
    </xf>
    <xf numFmtId="198" fontId="10" fillId="0" borderId="0" xfId="0" applyFont="1" applyBorder="1" applyAlignment="1">
      <alignment/>
    </xf>
    <xf numFmtId="198" fontId="10" fillId="0" borderId="0" xfId="0" applyFont="1" applyBorder="1" applyAlignment="1" applyProtection="1">
      <alignment/>
      <protection/>
    </xf>
    <xf numFmtId="198" fontId="15" fillId="0" borderId="0" xfId="0" applyFont="1" applyAlignment="1">
      <alignment/>
    </xf>
    <xf numFmtId="198" fontId="8" fillId="0" borderId="14" xfId="0" applyFont="1" applyBorder="1" applyAlignment="1">
      <alignment/>
    </xf>
    <xf numFmtId="196" fontId="10" fillId="0" borderId="0" xfId="0" applyNumberFormat="1" applyFont="1" applyBorder="1" applyAlignment="1" applyProtection="1">
      <alignment horizontal="center"/>
      <protection/>
    </xf>
    <xf numFmtId="196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97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197" fontId="10" fillId="0" borderId="16" xfId="0" applyNumberFormat="1" applyFont="1" applyBorder="1" applyAlignment="1" applyProtection="1">
      <alignment horizontal="center"/>
      <protection/>
    </xf>
    <xf numFmtId="198" fontId="0" fillId="0" borderId="10" xfId="0" applyFont="1" applyBorder="1" applyAlignment="1">
      <alignment/>
    </xf>
    <xf numFmtId="198" fontId="5" fillId="0" borderId="0" xfId="0" applyFont="1" applyAlignment="1">
      <alignment horizontal="right"/>
    </xf>
    <xf numFmtId="196" fontId="1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 quotePrefix="1">
      <alignment horizontal="center"/>
      <protection/>
    </xf>
    <xf numFmtId="198" fontId="5" fillId="0" borderId="12" xfId="0" applyFont="1" applyBorder="1" applyAlignment="1">
      <alignment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0" xfId="0" applyFont="1" applyBorder="1" applyAlignment="1">
      <alignment/>
    </xf>
    <xf numFmtId="198" fontId="8" fillId="0" borderId="0" xfId="0" applyFont="1" applyBorder="1" applyAlignment="1" applyProtection="1">
      <alignment horizontal="center"/>
      <protection/>
    </xf>
    <xf numFmtId="198" fontId="10" fillId="0" borderId="16" xfId="0" applyFont="1" applyBorder="1" applyAlignment="1">
      <alignment/>
    </xf>
    <xf numFmtId="198" fontId="0" fillId="0" borderId="16" xfId="0" applyFont="1" applyBorder="1" applyAlignment="1">
      <alignment/>
    </xf>
    <xf numFmtId="198" fontId="5" fillId="0" borderId="16" xfId="0" applyFont="1" applyBorder="1" applyAlignment="1">
      <alignment/>
    </xf>
    <xf numFmtId="198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197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8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 applyProtection="1">
      <alignment/>
      <protection/>
    </xf>
    <xf numFmtId="198" fontId="0" fillId="0" borderId="0" xfId="0" applyFont="1" applyBorder="1" applyAlignment="1">
      <alignment horizontal="right"/>
    </xf>
    <xf numFmtId="198" fontId="0" fillId="0" borderId="0" xfId="0" applyFont="1" applyBorder="1" applyAlignment="1" applyProtection="1">
      <alignment/>
      <protection/>
    </xf>
    <xf numFmtId="198" fontId="0" fillId="0" borderId="0" xfId="0" applyFont="1" applyBorder="1" applyAlignment="1" applyProtection="1" quotePrefix="1">
      <alignment/>
      <protection/>
    </xf>
    <xf numFmtId="196" fontId="0" fillId="0" borderId="0" xfId="0" applyNumberFormat="1" applyFont="1" applyBorder="1" applyAlignment="1" applyProtection="1">
      <alignment horizontal="right"/>
      <protection/>
    </xf>
    <xf numFmtId="198" fontId="8" fillId="0" borderId="0" xfId="0" applyFont="1" applyBorder="1" applyAlignment="1">
      <alignment horizontal="right"/>
    </xf>
    <xf numFmtId="198" fontId="55" fillId="0" borderId="18" xfId="0" applyFont="1" applyBorder="1" applyAlignment="1">
      <alignment vertical="center"/>
    </xf>
    <xf numFmtId="198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197" fontId="10" fillId="0" borderId="18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10" fillId="0" borderId="18" xfId="0" applyNumberFormat="1" applyFont="1" applyBorder="1" applyAlignment="1" applyProtection="1">
      <alignment/>
      <protection/>
    </xf>
    <xf numFmtId="198" fontId="56" fillId="0" borderId="0" xfId="0" applyFont="1" applyAlignment="1">
      <alignment vertical="center"/>
    </xf>
    <xf numFmtId="198" fontId="8" fillId="0" borderId="16" xfId="0" applyFont="1" applyBorder="1" applyAlignment="1">
      <alignment horizontal="center"/>
    </xf>
    <xf numFmtId="198" fontId="5" fillId="0" borderId="19" xfId="0" applyFont="1" applyBorder="1" applyAlignment="1">
      <alignment/>
    </xf>
    <xf numFmtId="198" fontId="5" fillId="0" borderId="18" xfId="0" applyFont="1" applyBorder="1" applyAlignment="1">
      <alignment/>
    </xf>
    <xf numFmtId="198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I110"/>
  <sheetViews>
    <sheetView tabSelected="1" defaultGridColor="0" zoomScale="70" zoomScaleNormal="70" zoomScaleSheetLayoutView="50" colorId="22" workbookViewId="0" topLeftCell="A26">
      <selection activeCell="CR50" sqref="CR50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79" width="13.21484375" style="1" hidden="1" customWidth="1"/>
    <col min="80" max="80" width="13.21484375" style="1" customWidth="1"/>
    <col min="81" max="81" width="13.4453125" style="1" bestFit="1" customWidth="1"/>
    <col min="82" max="82" width="14.3359375" style="1" bestFit="1" customWidth="1"/>
    <col min="83" max="83" width="17.4453125" style="1" customWidth="1"/>
    <col min="84" max="85" width="13.21484375" style="1" customWidth="1"/>
    <col min="86" max="86" width="12.4453125" style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1.10546875" style="1" customWidth="1"/>
    <col min="95" max="95" width="15.4453125" style="1" bestFit="1" customWidth="1"/>
    <col min="96" max="100" width="11.1054687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6" width="11.77734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1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CW2" s="42" t="s">
        <v>61</v>
      </c>
    </row>
    <row r="3" spans="1:101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CW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3"/>
      <c r="DD4" s="3"/>
      <c r="DE4" s="2"/>
      <c r="DF4" s="2"/>
      <c r="DG4" s="2"/>
    </row>
    <row r="5" spans="1:113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2017</v>
      </c>
      <c r="CO5" s="43"/>
      <c r="CP5" s="43"/>
      <c r="CQ5" s="43"/>
      <c r="CR5" s="43"/>
      <c r="CS5" s="44">
        <v>2018</v>
      </c>
      <c r="CT5" s="43"/>
      <c r="CU5" s="43"/>
      <c r="CV5" s="43"/>
      <c r="CW5" s="51"/>
      <c r="DD5" s="3"/>
      <c r="DE5" s="48"/>
      <c r="DF5" s="3"/>
      <c r="DG5" s="2"/>
      <c r="DH5" s="2"/>
      <c r="DI5" s="2"/>
    </row>
    <row r="6" spans="1:111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43"/>
      <c r="CW6" s="51"/>
      <c r="DD6" s="3"/>
      <c r="DE6" s="2"/>
      <c r="DF6" s="2"/>
      <c r="DG6" s="2"/>
    </row>
    <row r="7" spans="1:111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43"/>
      <c r="CW7" s="51"/>
      <c r="DD7" s="3"/>
      <c r="DE7" s="2"/>
      <c r="DF7" s="2"/>
      <c r="DG7" s="2"/>
    </row>
    <row r="8" spans="1:111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28" t="s">
        <v>9</v>
      </c>
      <c r="AY8" s="128"/>
      <c r="AZ8" s="44" t="s">
        <v>13</v>
      </c>
      <c r="BA8" s="44"/>
      <c r="BB8" s="44"/>
      <c r="BC8" s="128" t="s">
        <v>9</v>
      </c>
      <c r="BD8" s="128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43"/>
      <c r="CW8" s="51"/>
      <c r="DD8" s="3"/>
      <c r="DE8" s="2"/>
      <c r="DF8" s="2"/>
      <c r="DG8" s="2"/>
    </row>
    <row r="9" spans="1:111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43"/>
      <c r="CW9" s="51"/>
      <c r="DD9" s="3"/>
      <c r="DE9" s="2"/>
      <c r="DF9" s="2"/>
      <c r="DG9" s="2"/>
    </row>
    <row r="10" spans="1:111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3" t="s">
        <v>17</v>
      </c>
      <c r="CW10" s="51"/>
      <c r="DD10" s="3"/>
      <c r="DE10" s="2"/>
      <c r="DF10" s="2"/>
      <c r="DG10" s="2"/>
    </row>
    <row r="11" spans="1:111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4"/>
      <c r="DD11" s="3"/>
      <c r="DE11" s="2"/>
      <c r="DF11" s="2"/>
      <c r="DG11" s="2"/>
    </row>
    <row r="12" spans="1:111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4993</v>
      </c>
      <c r="CM12" s="122">
        <v>145548</v>
      </c>
      <c r="CN12" s="122">
        <v>22720</v>
      </c>
      <c r="CO12" s="122">
        <v>173261</v>
      </c>
      <c r="CP12" s="122">
        <f aca="true" t="shared" si="14" ref="CP12:CP23">CO12/$BA$12*$BB$12</f>
        <v>181.47758456300204</v>
      </c>
      <c r="CQ12" s="122">
        <v>8338.5</v>
      </c>
      <c r="CR12" s="122">
        <v>165352.7</v>
      </c>
      <c r="CS12" s="122">
        <v>27408.5</v>
      </c>
      <c r="CT12" s="122">
        <v>201099.7</v>
      </c>
      <c r="CU12" s="122">
        <v>210.63648375770856</v>
      </c>
      <c r="CV12" s="43" t="s">
        <v>116</v>
      </c>
      <c r="CW12" s="51"/>
      <c r="DB12" s="99"/>
      <c r="DD12" s="3"/>
      <c r="DE12" s="2"/>
      <c r="DF12" s="2"/>
      <c r="DG12" s="2"/>
    </row>
    <row r="13" spans="1:111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4270</v>
      </c>
      <c r="CM13" s="122">
        <v>143076</v>
      </c>
      <c r="CN13" s="122">
        <f aca="true" t="shared" si="26" ref="CN13:CN24">CO13-CL13-CM13</f>
        <v>26383</v>
      </c>
      <c r="CO13" s="122">
        <v>173729</v>
      </c>
      <c r="CP13" s="122">
        <f t="shared" si="14"/>
        <v>181.96777860306577</v>
      </c>
      <c r="CQ13" s="122">
        <v>8373.3</v>
      </c>
      <c r="CR13" s="122">
        <v>170306.3</v>
      </c>
      <c r="CS13" s="122">
        <f aca="true" t="shared" si="27" ref="CS13:CS22">CT13-CQ13-CR13</f>
        <v>29019.900000000023</v>
      </c>
      <c r="CT13" s="122">
        <v>207699.5</v>
      </c>
      <c r="CU13" s="122">
        <f aca="true" t="shared" si="28" ref="CU13:CU22">CT13/$BA$12*$BB$12</f>
        <v>217.5492671457699</v>
      </c>
      <c r="CV13" s="43" t="s">
        <v>31</v>
      </c>
      <c r="CW13" s="51"/>
      <c r="DB13" s="99"/>
      <c r="DD13" s="3"/>
      <c r="DE13" s="2"/>
      <c r="DF13" s="2"/>
      <c r="DG13" s="2"/>
    </row>
    <row r="14" spans="1:111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29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0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5822</v>
      </c>
      <c r="CM14" s="122">
        <v>149203</v>
      </c>
      <c r="CN14" s="122">
        <f t="shared" si="26"/>
        <v>26275</v>
      </c>
      <c r="CO14" s="122">
        <v>181300</v>
      </c>
      <c r="CP14" s="122">
        <f t="shared" si="14"/>
        <v>189.89781936657565</v>
      </c>
      <c r="CQ14" s="122">
        <v>9488.6</v>
      </c>
      <c r="CR14" s="122">
        <v>170100</v>
      </c>
      <c r="CS14" s="122">
        <f t="shared" si="27"/>
        <v>28852.399999999994</v>
      </c>
      <c r="CT14" s="122">
        <v>208441</v>
      </c>
      <c r="CU14" s="122">
        <f t="shared" si="28"/>
        <v>218.32593142078545</v>
      </c>
      <c r="CV14" s="43" t="s">
        <v>32</v>
      </c>
      <c r="CW14" s="51"/>
      <c r="DB14" s="99"/>
      <c r="DD14" s="3"/>
      <c r="DE14" s="2"/>
      <c r="DF14" s="2"/>
      <c r="DG14" s="2"/>
    </row>
    <row r="15" spans="1:113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29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0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7105</v>
      </c>
      <c r="CM15" s="122">
        <v>153125</v>
      </c>
      <c r="CN15" s="122">
        <f t="shared" si="26"/>
        <v>26047</v>
      </c>
      <c r="CO15" s="122">
        <v>186277</v>
      </c>
      <c r="CP15" s="122">
        <f t="shared" si="14"/>
        <v>195.11084444648438</v>
      </c>
      <c r="CQ15" s="122">
        <v>9060.9</v>
      </c>
      <c r="CR15" s="122">
        <v>164730</v>
      </c>
      <c r="CS15" s="122">
        <f t="shared" si="27"/>
        <v>28799.399999999994</v>
      </c>
      <c r="CT15" s="122">
        <v>202590.3</v>
      </c>
      <c r="CU15" s="122">
        <f t="shared" si="28"/>
        <v>212.1977727237748</v>
      </c>
      <c r="CV15" s="43" t="s">
        <v>33</v>
      </c>
      <c r="CW15" s="51"/>
      <c r="DB15" s="99"/>
      <c r="DC15" s="124"/>
      <c r="DD15" s="35"/>
      <c r="DE15" s="62"/>
      <c r="DF15" s="62"/>
      <c r="DG15" s="62"/>
      <c r="DH15" s="63"/>
      <c r="DI15" s="63"/>
    </row>
    <row r="16" spans="1:113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29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0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9986.2</v>
      </c>
      <c r="CM16" s="122">
        <v>160641.7</v>
      </c>
      <c r="CN16" s="122">
        <f t="shared" si="26"/>
        <v>26303.600000000006</v>
      </c>
      <c r="CO16" s="122">
        <v>196931.50000000003</v>
      </c>
      <c r="CP16" s="122">
        <f t="shared" si="14"/>
        <v>206.27061453165362</v>
      </c>
      <c r="CQ16" s="122">
        <v>7117.7</v>
      </c>
      <c r="CR16" s="122">
        <v>167169.6</v>
      </c>
      <c r="CS16" s="122">
        <f t="shared" si="27"/>
        <v>29558.399999999994</v>
      </c>
      <c r="CT16" s="122">
        <v>203845.7</v>
      </c>
      <c r="CU16" s="122">
        <f t="shared" si="28"/>
        <v>213.5127077620142</v>
      </c>
      <c r="CV16" s="43" t="s">
        <v>34</v>
      </c>
      <c r="CW16" s="51"/>
      <c r="DB16" s="99"/>
      <c r="DC16" s="124"/>
      <c r="DD16" s="35"/>
      <c r="DE16" s="62"/>
      <c r="DF16" s="62"/>
      <c r="DG16" s="62"/>
      <c r="DH16" s="63"/>
      <c r="DI16" s="63"/>
    </row>
    <row r="17" spans="1:113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29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0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1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8105.3</v>
      </c>
      <c r="CM17" s="122">
        <v>162303.2</v>
      </c>
      <c r="CN17" s="122">
        <f t="shared" si="26"/>
        <v>26544.199999999983</v>
      </c>
      <c r="CO17" s="122">
        <v>196952.69999999998</v>
      </c>
      <c r="CP17" s="122">
        <f t="shared" si="14"/>
        <v>206.29281990269922</v>
      </c>
      <c r="CQ17" s="122">
        <v>6645.8</v>
      </c>
      <c r="CR17" s="122">
        <v>165674.5</v>
      </c>
      <c r="CS17" s="122">
        <f t="shared" si="27"/>
        <v>29260.800000000017</v>
      </c>
      <c r="CT17" s="122">
        <v>201581.1</v>
      </c>
      <c r="CU17" s="122">
        <f t="shared" si="28"/>
        <v>211.14071326815017</v>
      </c>
      <c r="CV17" s="43" t="s">
        <v>35</v>
      </c>
      <c r="CW17" s="51"/>
      <c r="DC17" s="124"/>
      <c r="DD17" s="35"/>
      <c r="DE17" s="62"/>
      <c r="DF17" s="62"/>
      <c r="DG17" s="62"/>
      <c r="DH17" s="63"/>
      <c r="DI17" s="63"/>
    </row>
    <row r="18" spans="1:113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29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0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1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2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8846.4</v>
      </c>
      <c r="CM18" s="122">
        <v>164168.2</v>
      </c>
      <c r="CN18" s="122">
        <f t="shared" si="26"/>
        <v>26948.199999999983</v>
      </c>
      <c r="CO18" s="122">
        <v>199962.8</v>
      </c>
      <c r="CP18" s="122">
        <f t="shared" si="14"/>
        <v>209.44566836422888</v>
      </c>
      <c r="CQ18" s="122">
        <v>9105.6</v>
      </c>
      <c r="CR18" s="122">
        <v>161997.8</v>
      </c>
      <c r="CS18" s="122">
        <f t="shared" si="27"/>
        <v>27744.800000000017</v>
      </c>
      <c r="CT18" s="122">
        <v>198848.2</v>
      </c>
      <c r="CU18" s="122">
        <f t="shared" si="28"/>
        <v>208.27821050727366</v>
      </c>
      <c r="CV18" s="43" t="s">
        <v>36</v>
      </c>
      <c r="CW18" s="51"/>
      <c r="DC18" s="124"/>
      <c r="DD18" s="35"/>
      <c r="DE18" s="62"/>
      <c r="DF18" s="62"/>
      <c r="DG18" s="62"/>
      <c r="DH18" s="63"/>
      <c r="DI18" s="63"/>
    </row>
    <row r="19" spans="1:113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29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0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1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2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7344.9</v>
      </c>
      <c r="CM19" s="122">
        <v>161714.4</v>
      </c>
      <c r="CN19" s="122">
        <f t="shared" si="26"/>
        <v>27501.400000000023</v>
      </c>
      <c r="CO19" s="122">
        <v>196560.7</v>
      </c>
      <c r="CP19" s="122">
        <f t="shared" si="14"/>
        <v>205.8822300229877</v>
      </c>
      <c r="CQ19" s="122">
        <v>6887.5</v>
      </c>
      <c r="CR19" s="122">
        <v>160805.7</v>
      </c>
      <c r="CS19" s="122">
        <f t="shared" si="27"/>
        <v>28859.099999999977</v>
      </c>
      <c r="CT19" s="122">
        <v>196552.3</v>
      </c>
      <c r="CU19" s="122">
        <f t="shared" si="28"/>
        <v>205.87343166842246</v>
      </c>
      <c r="CV19" s="43" t="s">
        <v>37</v>
      </c>
      <c r="CW19" s="51"/>
      <c r="DC19" s="124"/>
      <c r="DD19" s="35"/>
      <c r="DE19" s="62"/>
      <c r="DF19" s="62"/>
      <c r="DG19" s="62"/>
      <c r="DH19" s="63"/>
      <c r="DI19" s="63"/>
    </row>
    <row r="20" spans="1:113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29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0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1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2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7555.1</v>
      </c>
      <c r="CM20" s="122">
        <v>165541.8</v>
      </c>
      <c r="CN20" s="122">
        <f t="shared" si="26"/>
        <v>28052.899999999994</v>
      </c>
      <c r="CO20" s="122">
        <v>201149.8</v>
      </c>
      <c r="CP20" s="122">
        <f t="shared" si="14"/>
        <v>210.68895965815125</v>
      </c>
      <c r="CQ20" s="122">
        <v>3821.2</v>
      </c>
      <c r="CR20" s="122">
        <v>152047.6</v>
      </c>
      <c r="CS20" s="122">
        <f t="shared" si="27"/>
        <v>28198.899999999994</v>
      </c>
      <c r="CT20" s="122">
        <v>184067.7</v>
      </c>
      <c r="CU20" s="122">
        <f t="shared" si="28"/>
        <v>192.79677245350823</v>
      </c>
      <c r="CV20" s="43" t="s">
        <v>38</v>
      </c>
      <c r="CW20" s="51"/>
      <c r="DC20" s="124"/>
      <c r="DD20" s="35"/>
      <c r="DE20" s="62"/>
      <c r="DF20" s="62"/>
      <c r="DG20" s="62"/>
      <c r="DH20" s="63"/>
      <c r="DI20" s="63"/>
    </row>
    <row r="21" spans="1:113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29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0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1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2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7434.9</v>
      </c>
      <c r="CM21" s="122">
        <v>165502.6</v>
      </c>
      <c r="CN21" s="122">
        <f t="shared" si="26"/>
        <v>27106</v>
      </c>
      <c r="CO21" s="122">
        <v>200043.5</v>
      </c>
      <c r="CP21" s="122">
        <f t="shared" si="14"/>
        <v>209.53019541344503</v>
      </c>
      <c r="CQ21" s="122">
        <v>4456.3</v>
      </c>
      <c r="CR21" s="122">
        <v>154360.6</v>
      </c>
      <c r="CS21" s="122">
        <f t="shared" si="27"/>
        <v>27379.399999999994</v>
      </c>
      <c r="CT21" s="122">
        <v>186196.3</v>
      </c>
      <c r="CU21" s="122">
        <f t="shared" si="28"/>
        <v>195.02631739726823</v>
      </c>
      <c r="CV21" s="43" t="s">
        <v>39</v>
      </c>
      <c r="CW21" s="51"/>
      <c r="DC21" s="124"/>
      <c r="DD21" s="35"/>
      <c r="DE21" s="62"/>
      <c r="DF21" s="62"/>
      <c r="DG21" s="62"/>
      <c r="DH21" s="63"/>
      <c r="DI21" s="63"/>
    </row>
    <row r="22" spans="1:113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29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0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1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2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7346.9</v>
      </c>
      <c r="CM22" s="122">
        <v>159865.3</v>
      </c>
      <c r="CN22" s="122">
        <f t="shared" si="26"/>
        <v>27394.300000000017</v>
      </c>
      <c r="CO22" s="122">
        <v>194606.5</v>
      </c>
      <c r="CP22" s="122">
        <f t="shared" si="14"/>
        <v>203.83535567877277</v>
      </c>
      <c r="CQ22" s="122">
        <v>4236.2</v>
      </c>
      <c r="CR22" s="122">
        <v>157943.7</v>
      </c>
      <c r="CS22" s="122">
        <f t="shared" si="27"/>
        <v>26944.99999999997</v>
      </c>
      <c r="CT22" s="122">
        <v>189124.9</v>
      </c>
      <c r="CU22" s="122">
        <f t="shared" si="28"/>
        <v>198.09380087105177</v>
      </c>
      <c r="CV22" s="43" t="s">
        <v>40</v>
      </c>
      <c r="CW22" s="51"/>
      <c r="DC22" s="124"/>
      <c r="DD22" s="35"/>
      <c r="DE22" s="62"/>
      <c r="DF22" s="62"/>
      <c r="DG22" s="62"/>
      <c r="DH22" s="63"/>
      <c r="DI22" s="63"/>
    </row>
    <row r="23" spans="1:113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29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0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1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2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4608.5</v>
      </c>
      <c r="CM23" s="122">
        <v>160901.7</v>
      </c>
      <c r="CN23" s="122">
        <f t="shared" si="26"/>
        <v>27964.099999999977</v>
      </c>
      <c r="CO23" s="122">
        <v>193474.3</v>
      </c>
      <c r="CP23" s="122">
        <f t="shared" si="14"/>
        <v>202.649463174157</v>
      </c>
      <c r="CQ23" s="122"/>
      <c r="CR23" s="122"/>
      <c r="CS23" s="122"/>
      <c r="CT23" s="122"/>
      <c r="CU23" s="122"/>
      <c r="CV23" s="43" t="s">
        <v>41</v>
      </c>
      <c r="CW23" s="51"/>
      <c r="DC23" s="124"/>
      <c r="DD23" s="35"/>
      <c r="DE23" s="62"/>
      <c r="DF23" s="62"/>
      <c r="DG23" s="62"/>
      <c r="DH23" s="63"/>
      <c r="DI23" s="63"/>
    </row>
    <row r="24" spans="1:113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29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0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1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2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8338.5</v>
      </c>
      <c r="CM24" s="123">
        <v>165352.7</v>
      </c>
      <c r="CN24" s="123">
        <f t="shared" si="26"/>
        <v>27408.5</v>
      </c>
      <c r="CO24" s="123">
        <v>201099.7</v>
      </c>
      <c r="CP24" s="123">
        <f>CO24/$BA$12*$BB$12</f>
        <v>210.63648375770856</v>
      </c>
      <c r="CQ24" s="123"/>
      <c r="CR24" s="123"/>
      <c r="CS24" s="123"/>
      <c r="CT24" s="123"/>
      <c r="CU24" s="123"/>
      <c r="CV24" s="70" t="s">
        <v>42</v>
      </c>
      <c r="CW24" s="59"/>
      <c r="DC24" s="124"/>
      <c r="DD24" s="35"/>
      <c r="DE24" s="62"/>
      <c r="DF24" s="62"/>
      <c r="DG24" s="62"/>
      <c r="DH24" s="63"/>
      <c r="DI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1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CW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3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1"/>
    </row>
    <row r="37" spans="1:93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92"/>
      <c r="CO37" s="93"/>
    </row>
    <row r="38" spans="1:93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2"/>
      <c r="CO38" s="93"/>
    </row>
    <row r="39" spans="1:93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71"/>
      <c r="CO39" s="86"/>
    </row>
    <row r="40" spans="1:93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71"/>
      <c r="CO40" s="86"/>
    </row>
    <row r="41" spans="1:93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71"/>
      <c r="CO41" s="86"/>
    </row>
    <row r="42" spans="1:93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70" t="s">
        <v>62</v>
      </c>
      <c r="CO42" s="59"/>
    </row>
    <row r="43" spans="1:93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N43" s="52"/>
      <c r="CO43" s="54"/>
    </row>
    <row r="44" spans="1:93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43" t="s">
        <v>63</v>
      </c>
      <c r="CO44" s="51"/>
    </row>
    <row r="45" spans="1:93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43" t="s">
        <v>64</v>
      </c>
      <c r="CO45" s="51"/>
    </row>
    <row r="46" spans="1:93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43" t="s">
        <v>65</v>
      </c>
      <c r="CO46" s="51"/>
    </row>
    <row r="47" spans="1:93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43" t="s">
        <v>66</v>
      </c>
      <c r="CO47" s="51"/>
    </row>
    <row r="48" spans="1:93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43" t="s">
        <v>67</v>
      </c>
      <c r="CO48" s="51"/>
    </row>
    <row r="49" spans="1:93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43" t="s">
        <v>68</v>
      </c>
      <c r="CO49" s="51"/>
    </row>
    <row r="50" spans="1:93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43" t="s">
        <v>69</v>
      </c>
      <c r="CO50" s="51"/>
    </row>
    <row r="51" spans="1:93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43" t="s">
        <v>70</v>
      </c>
      <c r="CO51" s="51"/>
    </row>
    <row r="52" spans="1:93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43" t="s">
        <v>71</v>
      </c>
      <c r="CO52" s="51"/>
    </row>
    <row r="53" spans="1:93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43" t="s">
        <v>72</v>
      </c>
      <c r="CO53" s="51"/>
    </row>
    <row r="54" spans="1:93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43" t="s">
        <v>73</v>
      </c>
      <c r="CO54" s="51"/>
    </row>
    <row r="55" spans="1:93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/>
      <c r="CL55" s="80"/>
      <c r="CM55" s="80"/>
      <c r="CN55" s="43" t="s">
        <v>74</v>
      </c>
      <c r="CO55" s="51"/>
    </row>
    <row r="56" spans="1:93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/>
      <c r="CL56" s="119"/>
      <c r="CM56" s="119"/>
      <c r="CN56" s="70" t="s">
        <v>75</v>
      </c>
      <c r="CO56" s="59"/>
    </row>
    <row r="57" spans="1:93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O57" s="115" t="s">
        <v>97</v>
      </c>
    </row>
    <row r="58" spans="1:93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O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3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4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5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6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3"/>
        <v>27611</v>
      </c>
      <c r="AN93" s="17" t="e">
        <f aca="true" t="shared" si="37" ref="AN93:AN104">AM93/DE$12*100</f>
        <v>#DIV/0!</v>
      </c>
      <c r="AO93" s="18">
        <v>3032</v>
      </c>
      <c r="AP93" s="18">
        <v>25282</v>
      </c>
      <c r="AQ93" s="18">
        <v>3860</v>
      </c>
      <c r="AR93" s="18">
        <f t="shared" si="34"/>
        <v>32174</v>
      </c>
      <c r="AS93" s="17" t="e">
        <f aca="true" t="shared" si="38" ref="AS93:AS104">AR93/DJ$12*100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39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0" ref="BK93:BK104">AW93/DO$12*100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5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6"/>
        <v>44853</v>
      </c>
      <c r="DB93" s="21">
        <f aca="true" t="shared" si="41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3"/>
        <v>27562</v>
      </c>
      <c r="AN94" s="17" t="e">
        <f t="shared" si="37"/>
        <v>#DIV/0!</v>
      </c>
      <c r="AO94" s="18">
        <v>2878</v>
      </c>
      <c r="AP94" s="18">
        <v>25586</v>
      </c>
      <c r="AQ94" s="18">
        <v>4107</v>
      </c>
      <c r="AR94" s="18">
        <f t="shared" si="34"/>
        <v>32571</v>
      </c>
      <c r="AS94" s="17" t="e">
        <f t="shared" si="38"/>
        <v>#DIV/0!</v>
      </c>
      <c r="AT94" s="22">
        <v>3698</v>
      </c>
      <c r="AU94" s="22">
        <v>26717</v>
      </c>
      <c r="AV94" s="22">
        <v>5564</v>
      </c>
      <c r="AW94" s="22">
        <f t="shared" si="39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0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5"/>
        <v>42219</v>
      </c>
      <c r="BU94" s="21">
        <f aca="true" t="shared" si="42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6"/>
        <v>42405</v>
      </c>
      <c r="DB94" s="21">
        <f t="shared" si="41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3"/>
        <v>28055</v>
      </c>
      <c r="AN95" s="17" t="e">
        <f t="shared" si="37"/>
        <v>#DIV/0!</v>
      </c>
      <c r="AO95" s="18">
        <v>2807</v>
      </c>
      <c r="AP95" s="18">
        <v>25190</v>
      </c>
      <c r="AQ95" s="18">
        <v>4596</v>
      </c>
      <c r="AR95" s="18">
        <f t="shared" si="34"/>
        <v>32593</v>
      </c>
      <c r="AS95" s="17" t="e">
        <f t="shared" si="38"/>
        <v>#DIV/0!</v>
      </c>
      <c r="AT95" s="22">
        <v>3837</v>
      </c>
      <c r="AU95" s="22">
        <v>27139</v>
      </c>
      <c r="AV95" s="22">
        <v>6282</v>
      </c>
      <c r="AW95" s="22">
        <f t="shared" si="39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0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5"/>
        <v>43909</v>
      </c>
      <c r="BU95" s="21">
        <f t="shared" si="42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6"/>
        <v>40889</v>
      </c>
      <c r="DB95" s="21">
        <f t="shared" si="41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3"/>
        <v>28151</v>
      </c>
      <c r="AN96" s="17" t="e">
        <f t="shared" si="37"/>
        <v>#DIV/0!</v>
      </c>
      <c r="AO96" s="18">
        <v>3033</v>
      </c>
      <c r="AP96" s="18">
        <v>25520</v>
      </c>
      <c r="AQ96" s="18">
        <v>4676</v>
      </c>
      <c r="AR96" s="18">
        <f t="shared" si="34"/>
        <v>33229</v>
      </c>
      <c r="AS96" s="17" t="e">
        <f t="shared" si="38"/>
        <v>#DIV/0!</v>
      </c>
      <c r="AT96" s="22">
        <v>4189</v>
      </c>
      <c r="AU96" s="22">
        <v>27718</v>
      </c>
      <c r="AV96" s="22">
        <v>5877</v>
      </c>
      <c r="AW96" s="22">
        <f t="shared" si="39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0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5"/>
        <v>43879</v>
      </c>
      <c r="BU96" s="21">
        <f t="shared" si="42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6"/>
        <v>40366</v>
      </c>
      <c r="DB96" s="21">
        <f t="shared" si="41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3"/>
        <v>29187</v>
      </c>
      <c r="AN97" s="17" t="e">
        <f t="shared" si="37"/>
        <v>#DIV/0!</v>
      </c>
      <c r="AO97" s="18">
        <v>3020</v>
      </c>
      <c r="AP97" s="18">
        <v>25311</v>
      </c>
      <c r="AQ97" s="18">
        <v>5176</v>
      </c>
      <c r="AR97" s="18">
        <f t="shared" si="34"/>
        <v>33507</v>
      </c>
      <c r="AS97" s="17" t="e">
        <f t="shared" si="38"/>
        <v>#DIV/0!</v>
      </c>
      <c r="AT97" s="22">
        <v>4094</v>
      </c>
      <c r="AU97" s="22">
        <v>27707</v>
      </c>
      <c r="AV97" s="22">
        <v>5723</v>
      </c>
      <c r="AW97" s="22">
        <f t="shared" si="39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0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5"/>
        <v>45524</v>
      </c>
      <c r="BU97" s="21">
        <f t="shared" si="42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6"/>
        <v>40156</v>
      </c>
      <c r="DB97" s="21">
        <f t="shared" si="41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3"/>
        <v>29416</v>
      </c>
      <c r="AN98" s="17" t="e">
        <f t="shared" si="37"/>
        <v>#DIV/0!</v>
      </c>
      <c r="AO98" s="18">
        <v>3402</v>
      </c>
      <c r="AP98" s="18">
        <v>25261</v>
      </c>
      <c r="AQ98" s="18">
        <v>5267</v>
      </c>
      <c r="AR98" s="18">
        <f t="shared" si="34"/>
        <v>33930</v>
      </c>
      <c r="AS98" s="17" t="e">
        <f t="shared" si="38"/>
        <v>#DIV/0!</v>
      </c>
      <c r="AT98" s="22">
        <v>4195</v>
      </c>
      <c r="AU98" s="22">
        <v>28086</v>
      </c>
      <c r="AV98" s="22">
        <v>5815</v>
      </c>
      <c r="AW98" s="22">
        <f t="shared" si="39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0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5"/>
        <v>45899</v>
      </c>
      <c r="BU98" s="21">
        <f t="shared" si="42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6"/>
        <v>42366</v>
      </c>
      <c r="DB98" s="21">
        <f t="shared" si="41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3"/>
        <v>29799</v>
      </c>
      <c r="AN99" s="17" t="e">
        <f t="shared" si="37"/>
        <v>#DIV/0!</v>
      </c>
      <c r="AO99" s="18">
        <v>3285</v>
      </c>
      <c r="AP99" s="18">
        <v>26396</v>
      </c>
      <c r="AQ99" s="18">
        <v>5209</v>
      </c>
      <c r="AR99" s="18">
        <f t="shared" si="34"/>
        <v>34890</v>
      </c>
      <c r="AS99" s="17" t="e">
        <f t="shared" si="38"/>
        <v>#DIV/0!</v>
      </c>
      <c r="AT99" s="22">
        <v>4422</v>
      </c>
      <c r="AU99" s="22">
        <v>29616</v>
      </c>
      <c r="AV99" s="22">
        <v>5873</v>
      </c>
      <c r="AW99" s="22">
        <f t="shared" si="39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0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5"/>
        <v>44817</v>
      </c>
      <c r="BU99" s="21">
        <f t="shared" si="42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6"/>
        <v>42500</v>
      </c>
      <c r="DB99" s="21">
        <f t="shared" si="41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3"/>
        <v>30796</v>
      </c>
      <c r="AN100" s="17" t="e">
        <f t="shared" si="37"/>
        <v>#DIV/0!</v>
      </c>
      <c r="AO100" s="18">
        <v>3095</v>
      </c>
      <c r="AP100" s="18">
        <v>26553</v>
      </c>
      <c r="AQ100" s="18">
        <v>5252</v>
      </c>
      <c r="AR100" s="18">
        <f t="shared" si="34"/>
        <v>34900</v>
      </c>
      <c r="AS100" s="17" t="e">
        <f t="shared" si="38"/>
        <v>#DIV/0!</v>
      </c>
      <c r="AT100" s="22">
        <v>4541</v>
      </c>
      <c r="AU100" s="22">
        <v>29765</v>
      </c>
      <c r="AV100" s="22">
        <v>5932</v>
      </c>
      <c r="AW100" s="22">
        <f t="shared" si="39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0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5"/>
        <v>45599</v>
      </c>
      <c r="BU100" s="21">
        <f t="shared" si="42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6"/>
        <v>43715</v>
      </c>
      <c r="DB100" s="21">
        <f t="shared" si="41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3"/>
        <v>30902</v>
      </c>
      <c r="AN101" s="17" t="e">
        <f t="shared" si="37"/>
        <v>#DIV/0!</v>
      </c>
      <c r="AO101" s="18">
        <v>3377</v>
      </c>
      <c r="AP101" s="18">
        <v>32999</v>
      </c>
      <c r="AQ101" s="18">
        <v>5721</v>
      </c>
      <c r="AR101" s="18">
        <f t="shared" si="34"/>
        <v>42097</v>
      </c>
      <c r="AS101" s="17" t="e">
        <f t="shared" si="38"/>
        <v>#DIV/0!</v>
      </c>
      <c r="AT101" s="22">
        <v>4529</v>
      </c>
      <c r="AU101" s="22">
        <v>31093</v>
      </c>
      <c r="AV101" s="22">
        <v>6250</v>
      </c>
      <c r="AW101" s="22">
        <f t="shared" si="39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0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5"/>
        <v>47283</v>
      </c>
      <c r="BU101" s="21">
        <f t="shared" si="42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6"/>
        <v>44683</v>
      </c>
      <c r="DB101" s="21">
        <f t="shared" si="41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3"/>
        <v>31706</v>
      </c>
      <c r="AN102" s="17" t="e">
        <f t="shared" si="37"/>
        <v>#DIV/0!</v>
      </c>
      <c r="AO102" s="18">
        <v>3343</v>
      </c>
      <c r="AP102" s="18">
        <v>29120</v>
      </c>
      <c r="AQ102" s="18">
        <v>5586</v>
      </c>
      <c r="AR102" s="18">
        <f t="shared" si="34"/>
        <v>38049</v>
      </c>
      <c r="AS102" s="17" t="e">
        <f t="shared" si="38"/>
        <v>#DIV/0!</v>
      </c>
      <c r="AT102" s="22">
        <v>4648</v>
      </c>
      <c r="AU102" s="22">
        <v>32494</v>
      </c>
      <c r="AV102" s="22">
        <v>6342</v>
      </c>
      <c r="AW102" s="22">
        <f t="shared" si="39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0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5"/>
        <v>46302</v>
      </c>
      <c r="BU102" s="21">
        <f t="shared" si="42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1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3"/>
        <v>32107</v>
      </c>
      <c r="AN103" s="17" t="e">
        <f t="shared" si="37"/>
        <v>#DIV/0!</v>
      </c>
      <c r="AO103" s="18">
        <v>3306</v>
      </c>
      <c r="AP103" s="18">
        <v>28335</v>
      </c>
      <c r="AQ103" s="18">
        <v>5943</v>
      </c>
      <c r="AR103" s="18">
        <f t="shared" si="34"/>
        <v>37584</v>
      </c>
      <c r="AS103" s="17" t="e">
        <f t="shared" si="38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0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5"/>
        <v>45824</v>
      </c>
      <c r="BU103" s="21">
        <f t="shared" si="42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1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3"/>
        <v>32807</v>
      </c>
      <c r="AN104" s="17" t="e">
        <f t="shared" si="37"/>
        <v>#DIV/0!</v>
      </c>
      <c r="AO104" s="18">
        <v>3767</v>
      </c>
      <c r="AP104" s="18">
        <v>27175</v>
      </c>
      <c r="AQ104" s="18">
        <v>6647</v>
      </c>
      <c r="AR104" s="18">
        <f t="shared" si="34"/>
        <v>37589</v>
      </c>
      <c r="AS104" s="17" t="e">
        <f t="shared" si="38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0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5"/>
        <v>44973</v>
      </c>
      <c r="BU104" s="21">
        <f t="shared" si="42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1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Cezmi ONAT</cp:lastModifiedBy>
  <cp:lastPrinted>2018-07-12T07:11:25Z</cp:lastPrinted>
  <dcterms:created xsi:type="dcterms:W3CDTF">1998-02-19T12:06:45Z</dcterms:created>
  <dcterms:modified xsi:type="dcterms:W3CDTF">2018-11-21T07:17:26Z</dcterms:modified>
  <cp:category/>
  <cp:version/>
  <cp:contentType/>
  <cp:contentStatus/>
</cp:coreProperties>
</file>