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5" activeTab="0"/>
  </bookViews>
  <sheets>
    <sheet name="T 5.12" sheetId="1" r:id="rId1"/>
  </sheets>
  <definedNames>
    <definedName name="_xlnm.Print_Area" localSheetId="0">'T 5.12'!$A$1:$K$145</definedName>
  </definedNames>
  <calcPr fullCalcOnLoad="1"/>
</workbook>
</file>

<file path=xl/sharedStrings.xml><?xml version="1.0" encoding="utf-8"?>
<sst xmlns="http://schemas.openxmlformats.org/spreadsheetml/2006/main" count="71" uniqueCount="31">
  <si>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</si>
  <si>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</si>
  <si>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</si>
  <si>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</si>
  <si>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</si>
  <si>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</si>
  <si>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</si>
  <si>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</si>
  <si>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</si>
  <si>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</si>
  <si>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</si>
  <si>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</si>
  <si>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</si>
  <si>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</si>
  <si>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</si>
  <si>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</si>
  <si>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</si>
  <si>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</si>
  <si>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</si>
  <si>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</si>
  <si>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</si>
  <si>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</si>
  <si>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</si>
  <si>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</si>
  <si>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</si>
  <si>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</si>
  <si>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>2010=100</t>
  </si>
  <si>
    <t>(*)Endeks değeri 2013 yılından itibaren 2010=100 bazlıdır.</t>
  </si>
  <si>
    <t>2010(*)</t>
  </si>
  <si>
    <t xml:space="preserve">                      Source : TURKSTAT</t>
  </si>
  <si>
    <t xml:space="preserve">      (*)Index values' base is 2010=100 since 2013.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</si>
</sst>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</numFmts>
  <fonts count="41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68"/>
  <sheetViews>
    <sheetView showGridLines="0" tabSelected="1" view="pageBreakPreview" zoomScale="80" zoomScaleNormal="70" zoomScaleSheetLayoutView="80" zoomScalePageLayoutView="0" workbookViewId="0" topLeftCell="A116">
      <selection activeCell="H142" sqref="H142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7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0.25">
      <c r="A1" s="26" t="s">
        <v>23</v>
      </c>
      <c r="B1" s="3"/>
      <c r="C1" s="3"/>
      <c r="D1" s="3"/>
      <c r="E1" s="3"/>
      <c r="F1" s="3"/>
      <c r="G1" s="47"/>
      <c r="H1" s="3"/>
      <c r="I1" s="3"/>
      <c r="J1" s="3"/>
      <c r="K1" s="3"/>
    </row>
    <row r="2" spans="1:11" ht="20.25">
      <c r="A2" s="27" t="s">
        <v>24</v>
      </c>
      <c r="B2" s="3"/>
      <c r="C2" s="3"/>
      <c r="D2" s="3"/>
      <c r="E2" s="3"/>
      <c r="F2" s="3"/>
      <c r="G2" s="47"/>
      <c r="H2" s="3"/>
      <c r="I2" s="3"/>
      <c r="J2" s="3"/>
      <c r="K2" s="3"/>
    </row>
    <row r="3" spans="1:12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8"/>
      <c r="H3" s="20" t="s">
        <v>0</v>
      </c>
      <c r="I3" s="20" t="s">
        <v>1</v>
      </c>
      <c r="J3" s="20" t="s">
        <v>2</v>
      </c>
      <c r="K3" s="37" t="s">
        <v>3</v>
      </c>
      <c r="L3" s="12"/>
    </row>
    <row r="4" spans="1:12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9" t="s">
        <v>7</v>
      </c>
      <c r="H4" s="30" t="s">
        <v>5</v>
      </c>
      <c r="I4" s="29" t="s">
        <v>6</v>
      </c>
      <c r="J4" s="30" t="s">
        <v>5</v>
      </c>
      <c r="K4" s="38" t="s">
        <v>5</v>
      </c>
      <c r="L4" s="12"/>
    </row>
    <row r="5" spans="1:12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50" t="s">
        <v>4</v>
      </c>
      <c r="H5" s="30" t="s">
        <v>9</v>
      </c>
      <c r="I5" s="30" t="s">
        <v>9</v>
      </c>
      <c r="J5" s="30" t="s">
        <v>9</v>
      </c>
      <c r="K5" s="38" t="s">
        <v>9</v>
      </c>
      <c r="L5" s="12"/>
    </row>
    <row r="6" spans="1:12" ht="15.75">
      <c r="A6" s="6"/>
      <c r="B6" s="13"/>
      <c r="C6" s="13"/>
      <c r="D6" s="13"/>
      <c r="E6" s="13"/>
      <c r="F6" s="13"/>
      <c r="G6" s="51"/>
      <c r="H6" s="13"/>
      <c r="I6" s="13"/>
      <c r="J6" s="13"/>
      <c r="K6" s="35"/>
      <c r="L6" s="12"/>
    </row>
    <row r="7" spans="1:12" ht="15.75">
      <c r="A7" s="6"/>
      <c r="B7" s="13"/>
      <c r="C7" s="13"/>
      <c r="D7" s="31"/>
      <c r="E7" s="32" t="s">
        <v>10</v>
      </c>
      <c r="F7" s="31"/>
      <c r="G7" s="52"/>
      <c r="H7" s="13"/>
      <c r="I7" s="31"/>
      <c r="J7" s="32" t="s">
        <v>10</v>
      </c>
      <c r="K7" s="39"/>
      <c r="L7" s="12"/>
    </row>
    <row r="8" spans="1:12" ht="15.75">
      <c r="A8" s="6"/>
      <c r="B8" s="31"/>
      <c r="C8" s="31"/>
      <c r="D8" s="32"/>
      <c r="E8" s="30" t="s">
        <v>11</v>
      </c>
      <c r="F8" s="31"/>
      <c r="G8" s="52"/>
      <c r="H8" s="31"/>
      <c r="I8" s="11"/>
      <c r="J8" s="30" t="s">
        <v>12</v>
      </c>
      <c r="K8" s="39"/>
      <c r="L8" s="12"/>
    </row>
    <row r="9" spans="1:12" ht="15.75">
      <c r="A9" s="6"/>
      <c r="B9" s="31"/>
      <c r="C9" s="31"/>
      <c r="D9" s="30"/>
      <c r="E9" s="30" t="s">
        <v>13</v>
      </c>
      <c r="F9" s="29" t="s">
        <v>22</v>
      </c>
      <c r="G9" s="50"/>
      <c r="H9" s="31"/>
      <c r="I9" s="11"/>
      <c r="J9" s="30" t="s">
        <v>13</v>
      </c>
      <c r="K9" s="40" t="s">
        <v>22</v>
      </c>
      <c r="L9" s="12"/>
    </row>
    <row r="10" spans="1:12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50"/>
      <c r="H10" s="29" t="s">
        <v>14</v>
      </c>
      <c r="I10" s="29" t="s">
        <v>15</v>
      </c>
      <c r="J10" s="30" t="s">
        <v>16</v>
      </c>
      <c r="K10" s="40" t="s">
        <v>17</v>
      </c>
      <c r="L10" s="12"/>
    </row>
    <row r="11" spans="1:12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50" t="s">
        <v>19</v>
      </c>
      <c r="H11" s="32" t="s">
        <v>10</v>
      </c>
      <c r="I11" s="32" t="s">
        <v>10</v>
      </c>
      <c r="J11" s="30" t="s">
        <v>18</v>
      </c>
      <c r="K11" s="41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3" t="s">
        <v>20</v>
      </c>
      <c r="H12" s="22" t="s">
        <v>11</v>
      </c>
      <c r="I12" s="23" t="s">
        <v>12</v>
      </c>
      <c r="J12" s="23" t="s">
        <v>21</v>
      </c>
      <c r="K12" s="42" t="s">
        <v>11</v>
      </c>
      <c r="L12" s="12"/>
      <c r="N12" s="15"/>
    </row>
    <row r="13" spans="1:12" ht="15.75">
      <c r="A13" s="10"/>
      <c r="B13" s="16"/>
      <c r="C13" s="17"/>
      <c r="D13" s="18"/>
      <c r="E13" s="17"/>
      <c r="F13" s="17"/>
      <c r="G13" s="54"/>
      <c r="H13" s="17"/>
      <c r="I13" s="18"/>
      <c r="J13" s="17"/>
      <c r="K13" s="44"/>
      <c r="L13" s="14"/>
    </row>
    <row r="14" spans="1:12" ht="15" customHeight="1">
      <c r="A14" s="33" t="s">
        <v>26</v>
      </c>
      <c r="B14" s="18"/>
      <c r="C14" s="18"/>
      <c r="D14" s="18"/>
      <c r="E14" s="18"/>
      <c r="F14" s="25"/>
      <c r="G14" s="55"/>
      <c r="H14" s="18"/>
      <c r="I14" s="18"/>
      <c r="J14" s="18"/>
      <c r="K14" s="43"/>
      <c r="L14" s="12"/>
    </row>
    <row r="15" spans="1:12" ht="15.75">
      <c r="A15" s="24">
        <v>2010</v>
      </c>
      <c r="B15" s="18">
        <v>100.00000000000001</v>
      </c>
      <c r="C15" s="18"/>
      <c r="D15" s="18"/>
      <c r="E15" s="18"/>
      <c r="F15" s="25"/>
      <c r="G15" s="18">
        <v>100</v>
      </c>
      <c r="H15" s="18"/>
      <c r="I15" s="18"/>
      <c r="J15" s="18"/>
      <c r="K15" s="43"/>
      <c r="L15" s="12"/>
    </row>
    <row r="16" spans="1:12" ht="15.75">
      <c r="A16" s="24">
        <v>2011</v>
      </c>
      <c r="B16" s="18">
        <v>111.45833333333333</v>
      </c>
      <c r="C16" s="18"/>
      <c r="D16" s="18"/>
      <c r="E16" s="18"/>
      <c r="F16" s="25">
        <v>11.4583333333333</v>
      </c>
      <c r="G16" s="55">
        <v>106.58333333333334</v>
      </c>
      <c r="H16" s="18"/>
      <c r="I16" s="18"/>
      <c r="J16" s="18"/>
      <c r="K16" s="43">
        <v>6.583333333333343</v>
      </c>
      <c r="L16" s="12"/>
    </row>
    <row r="17" spans="1:12" ht="15" customHeight="1">
      <c r="A17" s="24">
        <v>2012</v>
      </c>
      <c r="B17" s="18">
        <v>108.4</v>
      </c>
      <c r="C17" s="18"/>
      <c r="D17" s="18"/>
      <c r="E17" s="18"/>
      <c r="F17" s="25">
        <v>-2.7439252336448448</v>
      </c>
      <c r="G17" s="55">
        <v>102.61666666666666</v>
      </c>
      <c r="H17" s="18"/>
      <c r="I17" s="18"/>
      <c r="J17" s="18"/>
      <c r="K17" s="43">
        <v>-3.7216575449570115</v>
      </c>
      <c r="L17" s="12"/>
    </row>
    <row r="18" spans="1:12" ht="15" customHeight="1">
      <c r="A18" s="24">
        <v>2013</v>
      </c>
      <c r="B18" s="18">
        <v>108.535</v>
      </c>
      <c r="C18" s="18"/>
      <c r="D18" s="18"/>
      <c r="E18" s="18"/>
      <c r="F18" s="25">
        <f>+B18/B17*100-100</f>
        <v>0.12453874538745424</v>
      </c>
      <c r="G18" s="55">
        <v>104.23833333333334</v>
      </c>
      <c r="H18" s="18"/>
      <c r="I18" s="18"/>
      <c r="J18" s="18"/>
      <c r="K18" s="43">
        <f>+G18/G17*100-100</f>
        <v>1.5803150885171533</v>
      </c>
      <c r="L18" s="12"/>
    </row>
    <row r="19" spans="1:12" ht="15" customHeight="1">
      <c r="A19" s="24">
        <v>2014</v>
      </c>
      <c r="B19" s="18">
        <v>107.01</v>
      </c>
      <c r="C19" s="18"/>
      <c r="D19" s="18"/>
      <c r="E19" s="18"/>
      <c r="F19" s="25">
        <f>+B19/B18*100-100</f>
        <v>-1.4050767033675697</v>
      </c>
      <c r="G19" s="55">
        <v>103.31166666666667</v>
      </c>
      <c r="H19" s="18"/>
      <c r="I19" s="18"/>
      <c r="J19" s="18"/>
      <c r="K19" s="43">
        <f>+G19/G18*100-100</f>
        <v>-0.8889883759973287</v>
      </c>
      <c r="L19" s="12"/>
    </row>
    <row r="20" spans="1:21" ht="16.5" customHeight="1">
      <c r="A20" s="24">
        <v>2015</v>
      </c>
      <c r="B20" s="18">
        <v>95.94</v>
      </c>
      <c r="C20" s="25"/>
      <c r="D20" s="25"/>
      <c r="E20" s="25"/>
      <c r="F20" s="25">
        <f>+B20/B19*100-100</f>
        <v>-10.344827586206904</v>
      </c>
      <c r="G20" s="55">
        <v>92.64666666666668</v>
      </c>
      <c r="H20" s="25"/>
      <c r="I20" s="25"/>
      <c r="J20" s="25"/>
      <c r="K20" s="43">
        <f>+G20/G19*100-100</f>
        <v>-10.323132269669443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2016</v>
      </c>
      <c r="B21" s="18">
        <v>91.92</v>
      </c>
      <c r="C21" s="25"/>
      <c r="D21" s="25"/>
      <c r="E21" s="25"/>
      <c r="F21" s="25">
        <f>+B21/B20*100-100</f>
        <v>-4.19011882426517</v>
      </c>
      <c r="G21" s="55">
        <v>91.65166666666667</v>
      </c>
      <c r="H21" s="25"/>
      <c r="I21" s="25"/>
      <c r="J21" s="25"/>
      <c r="K21" s="43">
        <f>+G21/G20*100-100</f>
        <v>-1.0739727998848707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2017</v>
      </c>
      <c r="B22" s="18">
        <v>93.27</v>
      </c>
      <c r="C22" s="25"/>
      <c r="D22" s="25"/>
      <c r="E22" s="25"/>
      <c r="F22" s="25">
        <f>+B22/B21*100-100</f>
        <v>1.4686684073107017</v>
      </c>
      <c r="G22" s="55">
        <v>92.31083333333332</v>
      </c>
      <c r="H22" s="25"/>
      <c r="I22" s="25"/>
      <c r="J22" s="25"/>
      <c r="K22" s="43">
        <f>+G22/G21*100-100</f>
        <v>0.7192085977705318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6"/>
      <c r="B23" s="11"/>
      <c r="C23" s="25"/>
      <c r="D23" s="25"/>
      <c r="E23" s="25"/>
      <c r="F23" s="25"/>
      <c r="G23" s="56"/>
      <c r="H23" s="25"/>
      <c r="I23" s="25"/>
      <c r="J23" s="25"/>
      <c r="K23" s="43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36" t="s">
        <v>28</v>
      </c>
      <c r="B24" s="11"/>
      <c r="C24" s="25"/>
      <c r="D24" s="25"/>
      <c r="E24" s="25"/>
      <c r="F24" s="25"/>
      <c r="G24" s="56"/>
      <c r="H24" s="25"/>
      <c r="I24" s="25"/>
      <c r="J24" s="25"/>
      <c r="K24" s="43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>
        <v>1</v>
      </c>
      <c r="B25" s="18">
        <v>100.9</v>
      </c>
      <c r="C25" s="25">
        <v>-1.2628964821907545</v>
      </c>
      <c r="D25" s="25">
        <v>6.063946165481298</v>
      </c>
      <c r="E25" s="25">
        <v>6.063946165481298</v>
      </c>
      <c r="F25" s="25">
        <v>1126.1742161305165</v>
      </c>
      <c r="G25" s="55">
        <v>104.1</v>
      </c>
      <c r="H25" s="25">
        <v>-28.69863013698631</v>
      </c>
      <c r="I25" s="25">
        <v>-23.173431734317347</v>
      </c>
      <c r="J25" s="25">
        <v>-23.173431734317347</v>
      </c>
      <c r="K25" s="43">
        <v>1103.173431734317</v>
      </c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2</v>
      </c>
      <c r="B26" s="18">
        <v>98.6</v>
      </c>
      <c r="C26" s="25">
        <v>-2.2794846382557097</v>
      </c>
      <c r="D26" s="25">
        <v>7.216588528220143</v>
      </c>
      <c r="E26" s="25">
        <v>8.422345678302335</v>
      </c>
      <c r="F26" s="25">
        <v>531.0111042162396</v>
      </c>
      <c r="G26" s="55">
        <v>100.2</v>
      </c>
      <c r="H26" s="25">
        <v>-3.7463976945244895</v>
      </c>
      <c r="I26" s="25">
        <v>-23.02185380557647</v>
      </c>
      <c r="J26" s="25">
        <v>-22.863741339491924</v>
      </c>
      <c r="K26" s="43">
        <v>503.0896759608138</v>
      </c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3</v>
      </c>
      <c r="B27" s="18">
        <v>98.7</v>
      </c>
      <c r="C27" s="25">
        <v>0.10141987829615573</v>
      </c>
      <c r="D27" s="25">
        <v>8.077296195067163</v>
      </c>
      <c r="E27" s="25">
        <v>9.859915873750964</v>
      </c>
      <c r="F27" s="25">
        <v>328.75481122194117</v>
      </c>
      <c r="G27" s="55">
        <v>99.7</v>
      </c>
      <c r="H27" s="25">
        <v>-0.49900199600799056</v>
      </c>
      <c r="I27" s="25">
        <v>-22.940430925221804</v>
      </c>
      <c r="J27" s="25">
        <v>-22.773044151820287</v>
      </c>
      <c r="K27" s="43">
        <v>298.27629911280104</v>
      </c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4</v>
      </c>
      <c r="B28" s="18">
        <v>99.7</v>
      </c>
      <c r="C28" s="25">
        <v>1.0131712259371852</v>
      </c>
      <c r="D28" s="25">
        <v>8.246233604946966</v>
      </c>
      <c r="E28" s="25">
        <v>8.754687790641995</v>
      </c>
      <c r="F28" s="25">
        <v>224.00929405698298</v>
      </c>
      <c r="G28" s="55">
        <v>100.8</v>
      </c>
      <c r="H28" s="25">
        <v>1.1033099297893472</v>
      </c>
      <c r="I28" s="25">
        <v>-22.968601332064694</v>
      </c>
      <c r="J28" s="25">
        <v>-23.053435114503813</v>
      </c>
      <c r="K28" s="43">
        <v>193.24452901998097</v>
      </c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5</v>
      </c>
      <c r="B29" s="18">
        <v>97.9</v>
      </c>
      <c r="C29" s="25">
        <v>-1.8054162487462406</v>
      </c>
      <c r="D29" s="25">
        <v>7.463034236700963</v>
      </c>
      <c r="E29" s="25">
        <v>4.393144608186233</v>
      </c>
      <c r="F29" s="25">
        <v>159.04241513465263</v>
      </c>
      <c r="G29" s="55">
        <v>96.8</v>
      </c>
      <c r="H29" s="25">
        <v>-3.9682539682539613</v>
      </c>
      <c r="I29" s="25">
        <v>-24.057532172596524</v>
      </c>
      <c r="J29" s="25">
        <v>-28.29629629629629</v>
      </c>
      <c r="K29" s="43">
        <v>127.5246025738077</v>
      </c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6</v>
      </c>
      <c r="B30" s="18">
        <v>96.1</v>
      </c>
      <c r="C30" s="25">
        <v>-1.8386108273748931</v>
      </c>
      <c r="D30" s="25">
        <v>6.122414898179102</v>
      </c>
      <c r="E30" s="25">
        <v>-0.2948102969427566</v>
      </c>
      <c r="F30" s="25">
        <v>114.22680970399043</v>
      </c>
      <c r="G30" s="55">
        <v>91.9</v>
      </c>
      <c r="H30" s="25">
        <v>-5.06198347107437</v>
      </c>
      <c r="I30" s="25">
        <v>-25.73823823823824</v>
      </c>
      <c r="J30" s="25">
        <v>-33.74188896899783</v>
      </c>
      <c r="K30" s="43">
        <v>82.18218218218217</v>
      </c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7</v>
      </c>
      <c r="B31" s="18">
        <v>98.8</v>
      </c>
      <c r="C31" s="25">
        <v>2.809573361082201</v>
      </c>
      <c r="D31" s="25">
        <v>5.471781275810244</v>
      </c>
      <c r="E31" s="25">
        <v>1.735054071800235</v>
      </c>
      <c r="F31" s="25">
        <v>82.71486296388167</v>
      </c>
      <c r="G31" s="55">
        <v>97.1</v>
      </c>
      <c r="H31" s="25">
        <v>5.658324265505968</v>
      </c>
      <c r="I31" s="25">
        <v>-26.45367412140574</v>
      </c>
      <c r="J31" s="25">
        <v>-30.5436337625179</v>
      </c>
      <c r="K31" s="43">
        <v>50.5111821086262</v>
      </c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8</v>
      </c>
      <c r="B32" s="18">
        <v>98.2</v>
      </c>
      <c r="C32" s="25">
        <v>-0.6072874493927003</v>
      </c>
      <c r="D32" s="25">
        <v>4.697299789273288</v>
      </c>
      <c r="E32" s="25">
        <v>-0.4445317919205394</v>
      </c>
      <c r="F32" s="25">
        <v>58.738180408424995</v>
      </c>
      <c r="G32" s="55">
        <v>96.9</v>
      </c>
      <c r="H32" s="25">
        <v>-0.20597322348093883</v>
      </c>
      <c r="I32" s="25">
        <v>-27.083333333333343</v>
      </c>
      <c r="J32" s="25">
        <v>-31.276595744680847</v>
      </c>
      <c r="K32" s="43">
        <v>26.777777777777814</v>
      </c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9</v>
      </c>
      <c r="B33" s="18">
        <v>99.4</v>
      </c>
      <c r="C33" s="25">
        <v>1.2219959266802363</v>
      </c>
      <c r="D33" s="25">
        <v>4.051690870912196</v>
      </c>
      <c r="E33" s="25">
        <v>-0.8030700032734899</v>
      </c>
      <c r="F33" s="25">
        <v>40.011938719758064</v>
      </c>
      <c r="G33" s="55">
        <v>100.4</v>
      </c>
      <c r="H33" s="25">
        <v>3.6119711042311735</v>
      </c>
      <c r="I33" s="25">
        <v>-27.38796205430161</v>
      </c>
      <c r="J33" s="25">
        <v>-29.69187675070029</v>
      </c>
      <c r="K33" s="43">
        <v>8.505070330389302</v>
      </c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10</v>
      </c>
      <c r="B34" s="18">
        <v>103.7</v>
      </c>
      <c r="C34" s="25">
        <v>4.325955734406435</v>
      </c>
      <c r="D34" s="25">
        <v>3.853126474681005</v>
      </c>
      <c r="E34" s="25">
        <v>2.182763756228951</v>
      </c>
      <c r="F34" s="25">
        <v>25.36826070007625</v>
      </c>
      <c r="G34" s="55">
        <v>106.1</v>
      </c>
      <c r="H34" s="25">
        <v>5.677290836653384</v>
      </c>
      <c r="I34" s="25">
        <v>-27.33386943490021</v>
      </c>
      <c r="J34" s="25">
        <v>-26.878015161957265</v>
      </c>
      <c r="K34" s="43">
        <v>-5.855691205497465</v>
      </c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11</v>
      </c>
      <c r="B35" s="18">
        <v>104.1</v>
      </c>
      <c r="C35" s="25">
        <v>0.38572806171647755</v>
      </c>
      <c r="D35" s="25">
        <v>3.55062384589624</v>
      </c>
      <c r="E35" s="25">
        <v>0.7540077640786507</v>
      </c>
      <c r="F35" s="25">
        <v>13.20475790548214</v>
      </c>
      <c r="G35" s="56">
        <v>104.7</v>
      </c>
      <c r="H35" s="25">
        <v>-1.319509896324206</v>
      </c>
      <c r="I35" s="25">
        <v>-27.51204064128784</v>
      </c>
      <c r="J35" s="25">
        <v>-29.16102841677943</v>
      </c>
      <c r="K35" s="43">
        <v>-17.879527611004818</v>
      </c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12</v>
      </c>
      <c r="B36" s="18">
        <v>103.9</v>
      </c>
      <c r="C36" s="25">
        <v>-0.19212295869354534</v>
      </c>
      <c r="D36" s="25">
        <v>3.385296676542609</v>
      </c>
      <c r="E36" s="25">
        <v>1.6727953964358733</v>
      </c>
      <c r="F36" s="25">
        <v>3.385296676542609</v>
      </c>
      <c r="G36" s="56">
        <v>101.3</v>
      </c>
      <c r="H36" s="25">
        <v>-3.2473734479465293</v>
      </c>
      <c r="I36" s="25">
        <v>-27.784798700126373</v>
      </c>
      <c r="J36" s="25">
        <v>-30.616438356164394</v>
      </c>
      <c r="K36" s="43">
        <v>-27.784798700126373</v>
      </c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6"/>
      <c r="B37" s="11"/>
      <c r="C37" s="25"/>
      <c r="D37" s="25"/>
      <c r="E37" s="25"/>
      <c r="F37" s="25"/>
      <c r="G37" s="56"/>
      <c r="H37" s="25"/>
      <c r="I37" s="25"/>
      <c r="J37" s="25"/>
      <c r="K37" s="43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2">
        <v>2011</v>
      </c>
      <c r="B38" s="11"/>
      <c r="C38" s="25"/>
      <c r="D38" s="25"/>
      <c r="E38" s="25"/>
      <c r="F38" s="25"/>
      <c r="G38" s="56"/>
      <c r="H38" s="25"/>
      <c r="I38" s="25"/>
      <c r="J38" s="25"/>
      <c r="K38" s="43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6">
        <v>1</v>
      </c>
      <c r="B39" s="18">
        <v>107</v>
      </c>
      <c r="C39" s="25">
        <f>B39/B36*100-100</f>
        <v>2.9836381135707484</v>
      </c>
      <c r="D39" s="25">
        <f>+B39/B25*100-100</f>
        <v>6.04558969276512</v>
      </c>
      <c r="E39" s="25">
        <f>B39/B25*100-100</f>
        <v>6.04558969276512</v>
      </c>
      <c r="F39" s="25">
        <f>+SUM(B26:B39)/SUM(B23:B25)*100-100</f>
        <v>1095.3419226957385</v>
      </c>
      <c r="G39" s="55">
        <v>104.7</v>
      </c>
      <c r="H39" s="25">
        <f>G39/G36*100-100</f>
        <v>3.3563672260612094</v>
      </c>
      <c r="I39" s="25">
        <f>+G39/G25*100-100</f>
        <v>0.5763688760807071</v>
      </c>
      <c r="J39" s="25">
        <f>G39/G25*100-100</f>
        <v>0.5763688760807071</v>
      </c>
      <c r="K39" s="43">
        <f>+SUM(G26:G39)/SUM(G23:G25)*100-100</f>
        <v>1053.314121037464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6">
        <v>2</v>
      </c>
      <c r="B40" s="18">
        <v>109.5</v>
      </c>
      <c r="C40" s="25">
        <f aca="true" t="shared" si="0" ref="C40:C45">+B40/B39*100-100</f>
        <v>2.3364485981308434</v>
      </c>
      <c r="D40" s="25">
        <f>SUM(B$39:B40)/SUM(B$25:B26)*100-100</f>
        <v>8.52130325814538</v>
      </c>
      <c r="E40" s="25">
        <f>+B40/B26*100-100</f>
        <v>11.054766734279923</v>
      </c>
      <c r="F40" s="25">
        <f>+SUM(B27:B40)/SUM(B23:B26)*100-100</f>
        <v>510.0250626566417</v>
      </c>
      <c r="G40" s="55">
        <v>103.4</v>
      </c>
      <c r="H40" s="25">
        <f aca="true" t="shared" si="1" ref="H40:H45">+G40/G39*100-100</f>
        <v>-1.2416427889207284</v>
      </c>
      <c r="I40" s="25">
        <f>SUM(G$39:G40)/SUM(G$25:G26)*100-100</f>
        <v>1.8600097895252077</v>
      </c>
      <c r="J40" s="25">
        <f>+G40/G26*100-100</f>
        <v>3.193612774451097</v>
      </c>
      <c r="K40" s="43">
        <f>+SUM(G27:G40)/SUM(G23:G26)*100-100</f>
        <v>489.23152227116987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6">
        <v>3</v>
      </c>
      <c r="B41" s="18">
        <v>111.7</v>
      </c>
      <c r="C41" s="25">
        <f t="shared" si="0"/>
        <v>2.0091324200913334</v>
      </c>
      <c r="D41" s="25">
        <f>SUM(B$39:B41)/SUM(B$25:B27)*100-100</f>
        <v>10.060362173038229</v>
      </c>
      <c r="E41" s="25">
        <f>B41/B27*100-100</f>
        <v>13.17122593718338</v>
      </c>
      <c r="F41" s="25">
        <f>+SUM(B28:B41)/SUM(B23:B27)*100-100</f>
        <v>312.47484909456745</v>
      </c>
      <c r="G41" s="55">
        <v>105</v>
      </c>
      <c r="H41" s="25">
        <f t="shared" si="1"/>
        <v>1.547388781431323</v>
      </c>
      <c r="I41" s="25">
        <f>SUM(G$39:G41)/SUM(G$25:G27)*100-100</f>
        <v>2.9934210526315894</v>
      </c>
      <c r="J41" s="25">
        <f>G41/G27*100-100</f>
        <v>5.315947843530594</v>
      </c>
      <c r="K41" s="43">
        <f>+SUM(G28:G41)/SUM(G23:G27)*100-100</f>
        <v>297.7302631578948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6">
        <v>4</v>
      </c>
      <c r="B42" s="18">
        <v>114.6</v>
      </c>
      <c r="C42" s="25">
        <f t="shared" si="0"/>
        <v>2.596239928379589</v>
      </c>
      <c r="D42" s="25">
        <f>SUM(B$39:B42)/SUM(B$25:B28)*100-100</f>
        <v>11.28424227192761</v>
      </c>
      <c r="E42" s="25">
        <f aca="true" t="shared" si="2" ref="E42:E50">+B42/B28*100-100</f>
        <v>14.94483450351052</v>
      </c>
      <c r="F42" s="25">
        <f>+SUM(B29:B42)/SUM(B23:B28)*100-100</f>
        <v>212.8675546619753</v>
      </c>
      <c r="G42" s="55">
        <v>110.7</v>
      </c>
      <c r="H42" s="25">
        <f t="shared" si="1"/>
        <v>5.428571428571431</v>
      </c>
      <c r="I42" s="25">
        <f>SUM(G$39:G42)/SUM(G$25:G28)*100-100</f>
        <v>4.693675889328048</v>
      </c>
      <c r="J42" s="25">
        <f aca="true" t="shared" si="3" ref="J42:J50">+G42/G28*100-100</f>
        <v>9.821428571428584</v>
      </c>
      <c r="K42" s="43">
        <f>+SUM(G29:G42)/SUM(G23:G28)*100-100</f>
        <v>201.13636363636363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6">
        <v>5</v>
      </c>
      <c r="B43" s="18">
        <v>114</v>
      </c>
      <c r="C43" s="25">
        <f t="shared" si="0"/>
        <v>-0.5235602094240761</v>
      </c>
      <c r="D43" s="25">
        <f>SUM(B$39:B43)/SUM(B$25:B29)*100-100</f>
        <v>12.303348124243655</v>
      </c>
      <c r="E43" s="25">
        <f t="shared" si="2"/>
        <v>16.445352400408566</v>
      </c>
      <c r="F43" s="25">
        <f>+SUM(B30:B43)/SUM(B23:B29)*100-100</f>
        <v>154.336425978217</v>
      </c>
      <c r="G43" s="55">
        <v>107.4</v>
      </c>
      <c r="H43" s="25">
        <f t="shared" si="1"/>
        <v>-2.9810298102980965</v>
      </c>
      <c r="I43" s="25">
        <f>SUM(G$39:G43)/SUM(G$25:G29)*100-100</f>
        <v>5.901116427432228</v>
      </c>
      <c r="J43" s="25">
        <f t="shared" si="3"/>
        <v>10.950413223140501</v>
      </c>
      <c r="K43" s="43">
        <f>+SUM(G30:G43)/SUM(G23:G29)*100-100</f>
        <v>145.13556618819777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6">
        <v>6</v>
      </c>
      <c r="B44" s="18">
        <v>114.7</v>
      </c>
      <c r="C44" s="25">
        <f t="shared" si="0"/>
        <v>0.6140350877193157</v>
      </c>
      <c r="D44" s="25">
        <f>SUM(B$39:B44)/SUM(B$25:B30)*100-100</f>
        <v>13.448217604325066</v>
      </c>
      <c r="E44" s="25">
        <f t="shared" si="2"/>
        <v>19.354838709677423</v>
      </c>
      <c r="F44" s="25">
        <f>+SUM(B31:B44)/SUM(B23:B30)*100-100</f>
        <v>116.18516641324547</v>
      </c>
      <c r="G44" s="55">
        <v>109.1</v>
      </c>
      <c r="H44" s="25">
        <f t="shared" si="1"/>
        <v>1.5828677839850798</v>
      </c>
      <c r="I44" s="25">
        <f>SUM(G$39:G44)/SUM(G$25:G30)*100-100</f>
        <v>7.885425442291492</v>
      </c>
      <c r="J44" s="25">
        <f t="shared" si="3"/>
        <v>18.715995647442867</v>
      </c>
      <c r="K44" s="43">
        <f>+SUM(G31:G44)/SUM(G23:G30)*100-100</f>
        <v>110.07582139848355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6">
        <v>7</v>
      </c>
      <c r="B45" s="18">
        <v>114.7</v>
      </c>
      <c r="C45" s="25">
        <f t="shared" si="0"/>
        <v>0</v>
      </c>
      <c r="D45" s="25">
        <f>SUM(B$39:B45)/SUM(B$25:B31)*100-100</f>
        <v>13.826552772549604</v>
      </c>
      <c r="E45" s="25">
        <f t="shared" si="2"/>
        <v>16.093117408906892</v>
      </c>
      <c r="F45" s="25">
        <f>+SUM(B32:B45)/SUM(B23:B31)*100-100</f>
        <v>87.56334153757058</v>
      </c>
      <c r="G45" s="55">
        <v>109.6</v>
      </c>
      <c r="H45" s="25">
        <f t="shared" si="1"/>
        <v>0.458295142071492</v>
      </c>
      <c r="I45" s="25">
        <f>SUM(G$39:G45)/SUM(G$25:G31)*100-100</f>
        <v>8.586736171445125</v>
      </c>
      <c r="J45" s="25">
        <f t="shared" si="3"/>
        <v>12.87332646755921</v>
      </c>
      <c r="K45" s="43">
        <f>+SUM(G32:G45)/SUM(G23:G31)*100-100</f>
        <v>82.34868230524182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6">
        <v>8</v>
      </c>
      <c r="B46" s="18">
        <v>113.5</v>
      </c>
      <c r="C46" s="25">
        <f>+B46/B45*100-100</f>
        <v>-1.0462074978204043</v>
      </c>
      <c r="D46" s="25">
        <f>SUM(B$39:B46)/SUM(B$25:B32)*100-100</f>
        <v>14.04487260742809</v>
      </c>
      <c r="E46" s="25">
        <f t="shared" si="2"/>
        <v>15.580448065173115</v>
      </c>
      <c r="F46" s="25">
        <f>+SUM(B33:B46)/SUM(B23:B32)*100-100</f>
        <v>66.15540626188366</v>
      </c>
      <c r="G46" s="55">
        <v>107.4</v>
      </c>
      <c r="H46" s="25">
        <f>+G46/G45*100-100</f>
        <v>-2.007299270072977</v>
      </c>
      <c r="I46" s="25">
        <f>SUM(G$39:G46)/SUM(G$25:G32)*100-100</f>
        <v>8.86349206349206</v>
      </c>
      <c r="J46" s="25">
        <f t="shared" si="3"/>
        <v>10.835913312693492</v>
      </c>
      <c r="K46" s="43">
        <f>+SUM(G33:G46)/SUM(G23:G32)*100-100</f>
        <v>61.24444444444444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6">
        <v>9</v>
      </c>
      <c r="B47" s="18">
        <v>110.7</v>
      </c>
      <c r="C47" s="25">
        <f>+B47/B46*100-100</f>
        <v>-2.466960352422916</v>
      </c>
      <c r="D47" s="25">
        <f>SUM(B$39:B47)/SUM(B$25:B33)*100-100</f>
        <v>13.745356298547804</v>
      </c>
      <c r="E47" s="25">
        <f t="shared" si="2"/>
        <v>11.368209255533188</v>
      </c>
      <c r="F47" s="25">
        <f>+SUM(B34:B47)/SUM(B23:B33)*100-100</f>
        <v>48.83485309017226</v>
      </c>
      <c r="G47" s="55">
        <v>105.6</v>
      </c>
      <c r="H47" s="25">
        <f>+G47/G46*100-100</f>
        <v>-1.6759776536312927</v>
      </c>
      <c r="I47" s="25">
        <f>SUM(G$39:G47)/SUM(G$25:G33)*100-100</f>
        <v>8.4468971731051</v>
      </c>
      <c r="J47" s="25">
        <f t="shared" si="3"/>
        <v>5.179282868525888</v>
      </c>
      <c r="K47" s="43">
        <f>+SUM(G34:G47)/SUM(G23:G33)*100-100</f>
        <v>43.59725194278636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6">
        <v>10</v>
      </c>
      <c r="B48" s="18">
        <v>109.3</v>
      </c>
      <c r="C48" s="25">
        <f>+B48/B47*100-100</f>
        <v>-1.2646793134598084</v>
      </c>
      <c r="D48" s="25">
        <f>SUM(B$39:B48)/SUM(B$25:B34)*100-100</f>
        <v>12.87298387096773</v>
      </c>
      <c r="E48" s="25">
        <f t="shared" si="2"/>
        <v>5.400192864030856</v>
      </c>
      <c r="F48" s="25">
        <f>+SUM(B35:B48)/SUM(B23:B34)*100-100</f>
        <v>33.840725806451644</v>
      </c>
      <c r="G48" s="55">
        <v>107.3</v>
      </c>
      <c r="H48" s="25">
        <f>+G48/G47*100-100</f>
        <v>1.6098484848484844</v>
      </c>
      <c r="I48" s="25">
        <f>SUM(G$39:G48)/SUM(G$25:G34)*100-100</f>
        <v>7.6659959758551395</v>
      </c>
      <c r="J48" s="25">
        <f t="shared" si="3"/>
        <v>1.1310084825636295</v>
      </c>
      <c r="K48" s="43">
        <f>+SUM(G35:G48)/SUM(G23:G34)*100-100</f>
        <v>28.390342052313883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6">
        <v>11</v>
      </c>
      <c r="B49" s="18">
        <v>109.5</v>
      </c>
      <c r="C49" s="25">
        <f>+B49/B48*100-100</f>
        <v>0.18298261665141524</v>
      </c>
      <c r="D49" s="25">
        <f>SUM(B$39:B49)/SUM(B$25:B35)*100-100</f>
        <v>12.14305264118238</v>
      </c>
      <c r="E49" s="25">
        <f t="shared" si="2"/>
        <v>5.187319884726222</v>
      </c>
      <c r="F49" s="25">
        <f>+SUM(B36:B49)/SUM(B23:B35)*100-100</f>
        <v>21.62211477055014</v>
      </c>
      <c r="G49" s="55">
        <v>105.6</v>
      </c>
      <c r="H49" s="25">
        <f>+G49/G48*100-100</f>
        <v>-1.584342963653313</v>
      </c>
      <c r="I49" s="25">
        <f>SUM(G$39:G49)/SUM(G$25:G35)*100-100</f>
        <v>7.017384181305175</v>
      </c>
      <c r="J49" s="25">
        <f t="shared" si="3"/>
        <v>0.8595988538681922</v>
      </c>
      <c r="K49" s="43">
        <f>+SUM(G36:G49)/SUM(G23:G35)*100-100</f>
        <v>16.237371438973327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6">
        <v>12</v>
      </c>
      <c r="B50" s="18">
        <v>108.3</v>
      </c>
      <c r="C50" s="25">
        <f>+B50/B49*100-100</f>
        <v>-1.0958904109589156</v>
      </c>
      <c r="D50" s="25">
        <f>SUM(B$39:B50)/SUM(B$25:B36)*100-100</f>
        <v>11.458333333333329</v>
      </c>
      <c r="E50" s="25">
        <f t="shared" si="2"/>
        <v>4.234841193455225</v>
      </c>
      <c r="F50" s="25">
        <f>+SUM(B37:B50)/SUM(B23:B36)*100-100</f>
        <v>11.458333333333329</v>
      </c>
      <c r="G50" s="55">
        <v>103.2</v>
      </c>
      <c r="H50" s="25">
        <f>+G50/G49*100-100</f>
        <v>-2.2727272727272663</v>
      </c>
      <c r="I50" s="25">
        <f>SUM(G$39:G50)/SUM(G$25:G36)*100-100</f>
        <v>6.583333333333343</v>
      </c>
      <c r="J50" s="25">
        <f t="shared" si="3"/>
        <v>1.8756169792694948</v>
      </c>
      <c r="K50" s="43">
        <f>+SUM(G37:G50)/SUM(G23:G36)*100-100</f>
        <v>6.583333333333343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6"/>
      <c r="B51" s="18"/>
      <c r="C51" s="25"/>
      <c r="D51" s="25"/>
      <c r="E51" s="25"/>
      <c r="F51" s="25"/>
      <c r="G51" s="56"/>
      <c r="H51" s="25"/>
      <c r="I51" s="25"/>
      <c r="J51" s="25"/>
      <c r="K51" s="43"/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2">
        <v>2012</v>
      </c>
      <c r="B52" s="18"/>
      <c r="C52" s="25"/>
      <c r="D52" s="25"/>
      <c r="E52" s="25"/>
      <c r="F52" s="25"/>
      <c r="G52" s="56"/>
      <c r="H52" s="25"/>
      <c r="I52" s="25"/>
      <c r="J52" s="25"/>
      <c r="K52" s="43"/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6">
        <v>1</v>
      </c>
      <c r="B53" s="18">
        <v>108.2</v>
      </c>
      <c r="C53" s="25">
        <f>B53/B50*100-100</f>
        <v>-0.09233610341642873</v>
      </c>
      <c r="D53" s="25">
        <f>+B53/B39*100-100</f>
        <v>1.1214953271028207</v>
      </c>
      <c r="E53" s="25">
        <f>B53/B39*100-100</f>
        <v>1.1214953271028207</v>
      </c>
      <c r="F53" s="25">
        <f>+SUM(B40:B53)/SUM(B26:B39)*100-100</f>
        <v>10.994113257607154</v>
      </c>
      <c r="G53" s="56">
        <v>103.4</v>
      </c>
      <c r="H53" s="25">
        <f>G53/G50*100-100</f>
        <v>0.19379844961240167</v>
      </c>
      <c r="I53" s="25">
        <f>+G53/G39*100-100</f>
        <v>-1.2416427889207284</v>
      </c>
      <c r="J53" s="25">
        <f>G53/G39*100-100</f>
        <v>-1.2416427889207284</v>
      </c>
      <c r="K53" s="43">
        <f>+SUM(G40:G53)/SUM(G26:G39)*100-100</f>
        <v>6.42178910544726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6">
        <v>2</v>
      </c>
      <c r="B54" s="18">
        <v>109.7</v>
      </c>
      <c r="C54" s="25">
        <f>+B54/B53*100-100</f>
        <v>1.386321626617388</v>
      </c>
      <c r="D54" s="25">
        <f>SUM(B$53:B54)/SUM(B$39:B40)*100-100</f>
        <v>0.6466512702078688</v>
      </c>
      <c r="E54" s="25">
        <f>+B54/B40*100-100</f>
        <v>0.18264840182649777</v>
      </c>
      <c r="F54" s="25">
        <f>+SUM(B41:B54)/SUM(B27:B40)*100-100</f>
        <v>10.016433853738718</v>
      </c>
      <c r="G54" s="56">
        <v>103.8</v>
      </c>
      <c r="H54" s="25">
        <f>+G54/G53*100-100</f>
        <v>0.38684719535781653</v>
      </c>
      <c r="I54" s="25">
        <f>SUM(G$53:G54)/SUM(G$39:G40)*100-100</f>
        <v>-0.43248438250842014</v>
      </c>
      <c r="J54" s="25">
        <f>+G54/G40*100-100</f>
        <v>0.38684719535781653</v>
      </c>
      <c r="K54" s="43">
        <f>+SUM(G41:G54)/SUM(G27:G40)*100-100</f>
        <v>6.17212161488618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6">
        <v>3</v>
      </c>
      <c r="B55" s="18">
        <v>109.3</v>
      </c>
      <c r="C55" s="25">
        <f>+B55/B54*100-100</f>
        <v>-0.3646308113035559</v>
      </c>
      <c r="D55" s="25">
        <f>SUM(B$53:B55)/SUM(B$39:B41)*100-100</f>
        <v>-0.3046922608165801</v>
      </c>
      <c r="E55" s="25">
        <f>B55/B41*100-100</f>
        <v>-2.1486123545210347</v>
      </c>
      <c r="F55" s="25">
        <f>+SUM(B42:B55)/SUM(B28:B41)*100-100</f>
        <v>8.658536585365837</v>
      </c>
      <c r="G55" s="56">
        <v>105.1</v>
      </c>
      <c r="H55" s="25">
        <f>+G55/G54*100-100</f>
        <v>1.2524084778420104</v>
      </c>
      <c r="I55" s="25">
        <f>SUM(G$53:G55)/SUM(G$39:G41)*100-100</f>
        <v>-0.25550942190994874</v>
      </c>
      <c r="J55" s="25">
        <f>G55/G41*100-100</f>
        <v>0.0952380952380878</v>
      </c>
      <c r="K55" s="43">
        <f>+SUM(G42:G55)/SUM(G28:G41)*100-100</f>
        <v>5.714994624100569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6">
        <v>4</v>
      </c>
      <c r="B56" s="45">
        <v>109.2</v>
      </c>
      <c r="C56" s="25">
        <f aca="true" t="shared" si="4" ref="C56:C64">+B56/B55*100-100</f>
        <v>-0.09149130832571473</v>
      </c>
      <c r="D56" s="25">
        <f>SUM(B$53:B56)/SUM(B$39:B42)*100-100</f>
        <v>-1.4453477868111975</v>
      </c>
      <c r="E56" s="25">
        <f aca="true" t="shared" si="5" ref="E56:E64">B56/B42*100-100</f>
        <v>-4.712041884816742</v>
      </c>
      <c r="F56" s="25">
        <f aca="true" t="shared" si="6" ref="F56:F64">+SUM(B43:B56)/SUM(B29:B42)*100-100</f>
        <v>6.924250943850922</v>
      </c>
      <c r="G56" s="56">
        <v>104.6</v>
      </c>
      <c r="H56" s="25">
        <f aca="true" t="shared" si="7" ref="H56:H64">+G56/G55*100-100</f>
        <v>-0.4757373929590898</v>
      </c>
      <c r="I56" s="25">
        <f>SUM(G$53:G56)/SUM(G$39:G42)*100-100</f>
        <v>-1.62812647475225</v>
      </c>
      <c r="J56" s="25">
        <f aca="true" t="shared" si="8" ref="J56:J64">G56/G42*100-100</f>
        <v>-5.510388437217713</v>
      </c>
      <c r="K56" s="43">
        <f aca="true" t="shared" si="9" ref="K56:K64">+SUM(G43:G56)/SUM(G29:G42)*100-100</f>
        <v>4.356029532403596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6">
        <v>5</v>
      </c>
      <c r="B57" s="45">
        <v>107.6</v>
      </c>
      <c r="C57" s="25">
        <f t="shared" si="4"/>
        <v>-1.4652014652014742</v>
      </c>
      <c r="D57" s="25">
        <f>SUM(B$53:B57)/SUM(B$39:B43)*100-100</f>
        <v>-2.2988505747126453</v>
      </c>
      <c r="E57" s="25">
        <f t="shared" si="5"/>
        <v>-5.6140350877193015</v>
      </c>
      <c r="F57" s="25">
        <f t="shared" si="6"/>
        <v>5.051546391752609</v>
      </c>
      <c r="G57" s="56">
        <v>102.4</v>
      </c>
      <c r="H57" s="25">
        <f t="shared" si="7"/>
        <v>-2.1032504780114607</v>
      </c>
      <c r="I57" s="25">
        <f>SUM(G$53:G57)/SUM(G$39:G43)*100-100</f>
        <v>-2.240210843373518</v>
      </c>
      <c r="J57" s="25">
        <f t="shared" si="8"/>
        <v>-4.655493482309126</v>
      </c>
      <c r="K57" s="43">
        <f t="shared" si="9"/>
        <v>3.049772283669469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6">
        <v>6</v>
      </c>
      <c r="B58" s="45">
        <v>106.5</v>
      </c>
      <c r="C58" s="25">
        <f t="shared" si="4"/>
        <v>-1.0223048327137434</v>
      </c>
      <c r="D58" s="25">
        <f>SUM(B$53:B58)/SUM(B$39:B44)*100-100</f>
        <v>-3.127326880119142</v>
      </c>
      <c r="E58" s="25">
        <f t="shared" si="5"/>
        <v>-7.149084568439406</v>
      </c>
      <c r="F58" s="25">
        <f t="shared" si="6"/>
        <v>2.8837136605189215</v>
      </c>
      <c r="G58" s="56">
        <v>99.9</v>
      </c>
      <c r="H58" s="25">
        <f t="shared" si="7"/>
        <v>-2.44140625</v>
      </c>
      <c r="I58" s="25">
        <f>SUM(G$53:G58)/SUM(G$39:G44)*100-100</f>
        <v>-3.295330313915372</v>
      </c>
      <c r="J58" s="25">
        <f t="shared" si="8"/>
        <v>-8.432630614115482</v>
      </c>
      <c r="K58" s="43">
        <f t="shared" si="9"/>
        <v>0.8902791145332145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6">
        <v>7</v>
      </c>
      <c r="B59" s="45">
        <v>106.9</v>
      </c>
      <c r="C59" s="25">
        <f t="shared" si="4"/>
        <v>0.37558685446011</v>
      </c>
      <c r="D59" s="25">
        <f>SUM(B$53:B59)/SUM(B$39:B45)*100-100</f>
        <v>-3.663190027982708</v>
      </c>
      <c r="E59" s="25">
        <f t="shared" si="5"/>
        <v>-6.8003487358326</v>
      </c>
      <c r="F59" s="25">
        <f t="shared" si="6"/>
        <v>1.0189116171362542</v>
      </c>
      <c r="G59" s="55">
        <v>100</v>
      </c>
      <c r="H59" s="25">
        <f t="shared" si="7"/>
        <v>0.10010010010009296</v>
      </c>
      <c r="I59" s="25">
        <f>SUM(G$53:G59)/SUM(G$39:G45)*100-100</f>
        <v>-4.093879183891204</v>
      </c>
      <c r="J59" s="25">
        <f t="shared" si="8"/>
        <v>-8.759124087591246</v>
      </c>
      <c r="K59" s="43">
        <f t="shared" si="9"/>
        <v>-0.8735011514333166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6">
        <v>8</v>
      </c>
      <c r="B60" s="45">
        <v>107.7</v>
      </c>
      <c r="C60" s="25">
        <f t="shared" si="4"/>
        <v>0.7483629560336595</v>
      </c>
      <c r="D60" s="25">
        <f>SUM(B$53:B60)/SUM(B$39:B46)*100-100</f>
        <v>-3.845726353228855</v>
      </c>
      <c r="E60" s="25">
        <f t="shared" si="5"/>
        <v>-5.110132158590304</v>
      </c>
      <c r="F60" s="25">
        <f t="shared" si="6"/>
        <v>-0.6026853829722256</v>
      </c>
      <c r="G60" s="56">
        <v>99.4</v>
      </c>
      <c r="H60" s="25">
        <f t="shared" si="7"/>
        <v>-0.5999999999999943</v>
      </c>
      <c r="I60" s="25">
        <f>SUM(G$53:G60)/SUM(G$39:G46)*100-100</f>
        <v>-4.51417240172637</v>
      </c>
      <c r="J60" s="25">
        <f t="shared" si="8"/>
        <v>-7.448789571694604</v>
      </c>
      <c r="K60" s="43">
        <f t="shared" si="9"/>
        <v>-2.32320050401637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6">
        <v>9</v>
      </c>
      <c r="B61" s="45">
        <v>108.8</v>
      </c>
      <c r="C61" s="25">
        <f t="shared" si="4"/>
        <v>1.0213556174558818</v>
      </c>
      <c r="D61" s="25">
        <f>SUM(B$53:B61)/SUM(B$39:B47)*100-100</f>
        <v>-3.6124307205067367</v>
      </c>
      <c r="E61" s="25">
        <f t="shared" si="5"/>
        <v>-1.7163504968383023</v>
      </c>
      <c r="F61" s="25">
        <f t="shared" si="6"/>
        <v>-1.5959458437334604</v>
      </c>
      <c r="G61" s="56">
        <v>104.8</v>
      </c>
      <c r="H61" s="25">
        <f t="shared" si="7"/>
        <v>5.432595573440622</v>
      </c>
      <c r="I61" s="25">
        <f>SUM(G$53:G61)/SUM(G$39:G47)*100-100</f>
        <v>-4.102191297123298</v>
      </c>
      <c r="J61" s="25">
        <f t="shared" si="8"/>
        <v>-0.7575757575757507</v>
      </c>
      <c r="K61" s="43">
        <f t="shared" si="9"/>
        <v>-2.7843137254901933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6">
        <v>10</v>
      </c>
      <c r="B62" s="45">
        <v>108.9</v>
      </c>
      <c r="C62" s="25">
        <f t="shared" si="4"/>
        <v>0.09191176470588402</v>
      </c>
      <c r="D62" s="25">
        <f>SUM(B$53:B62)/SUM(B$39:B48)*100-100</f>
        <v>-3.295525587210875</v>
      </c>
      <c r="E62" s="25">
        <f t="shared" si="5"/>
        <v>-0.3659652333028163</v>
      </c>
      <c r="F62" s="25">
        <f t="shared" si="6"/>
        <v>-2.041123747834604</v>
      </c>
      <c r="G62" s="57">
        <v>103.2</v>
      </c>
      <c r="H62" s="25">
        <f t="shared" si="7"/>
        <v>-1.5267175572518994</v>
      </c>
      <c r="I62" s="25">
        <f>SUM(G$53:G62)/SUM(G$39:G48)*100-100</f>
        <v>-4.074004858904885</v>
      </c>
      <c r="J62" s="25">
        <f t="shared" si="8"/>
        <v>-3.8210624417520904</v>
      </c>
      <c r="K62" s="43">
        <f t="shared" si="9"/>
        <v>-3.19699106723084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6">
        <v>11</v>
      </c>
      <c r="B63" s="45">
        <v>108.2</v>
      </c>
      <c r="C63" s="25">
        <f t="shared" si="4"/>
        <v>-0.6427915518824534</v>
      </c>
      <c r="D63" s="25">
        <f>SUM(B$53:B63)/SUM(B$39:B49)*100-100</f>
        <v>-3.1077123332248675</v>
      </c>
      <c r="E63" s="25">
        <f t="shared" si="5"/>
        <v>-1.1872146118721503</v>
      </c>
      <c r="F63" s="25">
        <f t="shared" si="6"/>
        <v>-2.535443702647939</v>
      </c>
      <c r="G63" s="57">
        <v>101.8</v>
      </c>
      <c r="H63" s="25">
        <f t="shared" si="7"/>
        <v>-1.356589147286826</v>
      </c>
      <c r="I63" s="25">
        <f>SUM(G$53:G63)/SUM(G$39:G49)*100-100</f>
        <v>-4.031297839768683</v>
      </c>
      <c r="J63" s="25">
        <f t="shared" si="8"/>
        <v>-3.598484848484844</v>
      </c>
      <c r="K63" s="43">
        <f t="shared" si="9"/>
        <v>-3.5627593767128616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6">
        <v>12</v>
      </c>
      <c r="B64" s="45">
        <v>109.8</v>
      </c>
      <c r="C64" s="25">
        <f t="shared" si="4"/>
        <v>1.4787430683918643</v>
      </c>
      <c r="D64" s="25">
        <f>SUM(B$53:B64)/SUM(B$39:B50)*100-100</f>
        <v>-2.743925233644859</v>
      </c>
      <c r="E64" s="25">
        <f t="shared" si="5"/>
        <v>1.3850415512465446</v>
      </c>
      <c r="F64" s="25">
        <f t="shared" si="6"/>
        <v>-2.743925233644859</v>
      </c>
      <c r="G64" s="58">
        <v>103</v>
      </c>
      <c r="H64" s="25">
        <f t="shared" si="7"/>
        <v>1.178781925343813</v>
      </c>
      <c r="I64" s="25">
        <f>SUM(G$53:G64)/SUM(G$39:G50)*100-100</f>
        <v>-3.7216575449570115</v>
      </c>
      <c r="J64" s="25">
        <f t="shared" si="8"/>
        <v>-0.19379844961240167</v>
      </c>
      <c r="K64" s="43">
        <f t="shared" si="9"/>
        <v>-3.7216575449570115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6"/>
      <c r="B65" s="46"/>
      <c r="C65" s="25"/>
      <c r="D65" s="25"/>
      <c r="E65" s="25"/>
      <c r="F65" s="25"/>
      <c r="H65" s="25"/>
      <c r="I65" s="25"/>
      <c r="J65" s="25"/>
      <c r="K65" s="43"/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2">
        <v>2013</v>
      </c>
      <c r="B66" s="46"/>
      <c r="C66" s="25"/>
      <c r="D66" s="25"/>
      <c r="E66" s="25"/>
      <c r="F66" s="25"/>
      <c r="H66" s="25"/>
      <c r="I66" s="25"/>
      <c r="J66" s="25"/>
      <c r="K66" s="43"/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6">
        <v>1</v>
      </c>
      <c r="B67" s="45">
        <v>110.7955145</v>
      </c>
      <c r="C67" s="25">
        <f>B67/B64*100-100</f>
        <v>0.9066616575591979</v>
      </c>
      <c r="D67" s="25">
        <f>+B67/B53*100-100</f>
        <v>2.3988119223659794</v>
      </c>
      <c r="E67" s="25">
        <f>B67/B53*100-100</f>
        <v>2.3988119223659794</v>
      </c>
      <c r="F67" s="25">
        <f aca="true" t="shared" si="10" ref="F67:F77">+SUM(B54:B67)/SUM(B40:B53)*100-100</f>
        <v>-2.637221595577799</v>
      </c>
      <c r="G67" s="58">
        <v>104.01</v>
      </c>
      <c r="H67" s="25">
        <f>G67/G64*100-100</f>
        <v>0.9805825242718385</v>
      </c>
      <c r="I67" s="25">
        <f>+G67/G53*100-100</f>
        <v>0.5899419729206983</v>
      </c>
      <c r="J67" s="25">
        <f>G67/G53*100-100</f>
        <v>0.5899419729206983</v>
      </c>
      <c r="K67" s="43">
        <f aca="true" t="shared" si="11" ref="K67:K77">+SUM(G54:G67)/SUM(G40:G53)*100-100</f>
        <v>-3.5759567973702815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6">
        <v>2</v>
      </c>
      <c r="B68" s="45">
        <v>111.025976</v>
      </c>
      <c r="C68" s="25">
        <f aca="true" t="shared" si="12" ref="C68:C77">+B68/B67*100-100</f>
        <v>0.2080061643650737</v>
      </c>
      <c r="D68" s="25">
        <f>SUM(B$67:B68)/SUM(B$53:B54)*100-100</f>
        <v>1.7996743919228777</v>
      </c>
      <c r="E68" s="25">
        <f>+B68/B54*100-100</f>
        <v>1.208729261622608</v>
      </c>
      <c r="F68" s="25">
        <f t="shared" si="10"/>
        <v>-2.552730562401976</v>
      </c>
      <c r="G68" s="58">
        <v>105.21</v>
      </c>
      <c r="H68" s="25">
        <f>+G68/G67*100-100</f>
        <v>1.1537352177675189</v>
      </c>
      <c r="I68" s="25">
        <f>SUM(G$67:G68)/SUM(G$53:G54)*100-100</f>
        <v>0.9749034749034706</v>
      </c>
      <c r="J68" s="25">
        <f>+G68/G54*100-100</f>
        <v>1.358381502890154</v>
      </c>
      <c r="K68" s="43">
        <f t="shared" si="11"/>
        <v>-3.4958140990533053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6">
        <v>3</v>
      </c>
      <c r="B69" s="45">
        <v>109.2931609</v>
      </c>
      <c r="C69" s="25">
        <f t="shared" si="12"/>
        <v>-1.5607294458730934</v>
      </c>
      <c r="D69" s="25">
        <f>SUM(B$67:B69)/SUM(B$53:B55)*100-100</f>
        <v>1.1964093520782342</v>
      </c>
      <c r="E69" s="25">
        <f aca="true" t="shared" si="13" ref="E69:E77">B69/B55*100-100</f>
        <v>-0.006257182067699318</v>
      </c>
      <c r="F69" s="25">
        <f t="shared" si="10"/>
        <v>-2.3782527946128056</v>
      </c>
      <c r="G69" s="58">
        <v>103.27</v>
      </c>
      <c r="H69" s="25">
        <f>+G69/G68*100-100</f>
        <v>-1.8439311852485503</v>
      </c>
      <c r="I69" s="25">
        <f>SUM(G$67:G69)/SUM(G$53:G55)*100-100</f>
        <v>0.060838936919637376</v>
      </c>
      <c r="J69" s="25">
        <f aca="true" t="shared" si="14" ref="J69:J77">G69/G55*100-100</f>
        <v>-1.7411988582302484</v>
      </c>
      <c r="K69" s="43">
        <f t="shared" si="11"/>
        <v>-3.646534188702873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6">
        <v>4</v>
      </c>
      <c r="B70" s="45">
        <v>108.3617946</v>
      </c>
      <c r="C70" s="25">
        <f t="shared" si="12"/>
        <v>-0.852172535161813</v>
      </c>
      <c r="D70" s="25">
        <f>SUM(B$67:B70)/SUM(B$53:B56)*100-100</f>
        <v>0.7049601283226394</v>
      </c>
      <c r="E70" s="25">
        <f t="shared" si="13"/>
        <v>-0.7675873626373715</v>
      </c>
      <c r="F70" s="25">
        <f t="shared" si="10"/>
        <v>-2.045192247013759</v>
      </c>
      <c r="G70" s="55">
        <v>103.27</v>
      </c>
      <c r="H70" s="25">
        <f aca="true" t="shared" si="15" ref="H70:H77">G70/G69*100-100</f>
        <v>0</v>
      </c>
      <c r="I70" s="25">
        <f>SUM(G$67:G70)/SUM(G$53:G56)*100-100</f>
        <v>-0.27344686975293087</v>
      </c>
      <c r="J70" s="25">
        <f t="shared" si="14"/>
        <v>-1.271510516252377</v>
      </c>
      <c r="K70" s="43">
        <f t="shared" si="11"/>
        <v>-3.2890496030186256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6">
        <v>5</v>
      </c>
      <c r="B71" s="45">
        <v>108.1190124</v>
      </c>
      <c r="C71" s="25">
        <f t="shared" si="12"/>
        <v>-0.22404778445778106</v>
      </c>
      <c r="D71" s="25">
        <f>SUM(B$67:B71)/SUM(B$53:B57)*100-100</f>
        <v>0.660929852941166</v>
      </c>
      <c r="E71" s="25">
        <f t="shared" si="13"/>
        <v>0.48235353159850547</v>
      </c>
      <c r="F71" s="25">
        <f t="shared" si="10"/>
        <v>-1.5327652751566347</v>
      </c>
      <c r="G71" s="55">
        <v>104.36</v>
      </c>
      <c r="H71" s="25">
        <f t="shared" si="15"/>
        <v>1.055485620218846</v>
      </c>
      <c r="I71" s="25">
        <f>SUM(G$67:G71)/SUM(G$53:G57)*100-100</f>
        <v>0.1579048719430034</v>
      </c>
      <c r="J71" s="25">
        <f t="shared" si="14"/>
        <v>1.9140624999999858</v>
      </c>
      <c r="K71" s="43">
        <f t="shared" si="11"/>
        <v>-2.752742482834819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6">
        <v>6</v>
      </c>
      <c r="B72" s="45">
        <v>108.5959624</v>
      </c>
      <c r="C72" s="25">
        <f t="shared" si="12"/>
        <v>0.4411342551257036</v>
      </c>
      <c r="D72" s="25">
        <f>SUM(B$67:B72)/SUM(B$53:B58)*100-100</f>
        <v>0.8749301767870747</v>
      </c>
      <c r="E72" s="25">
        <f t="shared" si="13"/>
        <v>1.9680398122065696</v>
      </c>
      <c r="F72" s="25">
        <f t="shared" si="10"/>
        <v>-0.7602414887960549</v>
      </c>
      <c r="G72" s="55">
        <v>103.55</v>
      </c>
      <c r="H72" s="25">
        <f t="shared" si="15"/>
        <v>-0.7761594480643907</v>
      </c>
      <c r="I72" s="25">
        <f>SUM(G$67:G72)/SUM(G$53:G58)*100-100</f>
        <v>0.7218992248062079</v>
      </c>
      <c r="J72" s="25">
        <f t="shared" si="14"/>
        <v>3.653653653653649</v>
      </c>
      <c r="K72" s="43">
        <f t="shared" si="11"/>
        <v>-1.7513315843866906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6">
        <v>7</v>
      </c>
      <c r="B73" s="45">
        <v>107.5334184</v>
      </c>
      <c r="C73" s="25">
        <f t="shared" si="12"/>
        <v>-0.9784378502823614</v>
      </c>
      <c r="D73" s="25">
        <f>SUM(B$67:B73)/SUM(B$53:B59)*100-100</f>
        <v>0.8350725112225916</v>
      </c>
      <c r="E73" s="25">
        <f t="shared" si="13"/>
        <v>0.5925335827876523</v>
      </c>
      <c r="F73" s="25">
        <f t="shared" si="10"/>
        <v>-0.12036072438299072</v>
      </c>
      <c r="G73" s="55">
        <v>103.66</v>
      </c>
      <c r="H73" s="25">
        <f t="shared" si="15"/>
        <v>0.10622887493964583</v>
      </c>
      <c r="I73" s="25">
        <f>SUM(G$67:G73)/SUM(G$53:G59)*100-100</f>
        <v>1.1304226918798577</v>
      </c>
      <c r="J73" s="25">
        <f t="shared" si="14"/>
        <v>3.6599999999999966</v>
      </c>
      <c r="K73" s="43">
        <f t="shared" si="11"/>
        <v>-0.7025554754466157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6">
        <v>8</v>
      </c>
      <c r="B74" s="45">
        <v>108.1633731</v>
      </c>
      <c r="C74" s="25">
        <f t="shared" si="12"/>
        <v>0.5858222582088075</v>
      </c>
      <c r="D74" s="25">
        <f>SUM(B$67:B74)/SUM(B$53:B60)*100-100</f>
        <v>0.7846737140214941</v>
      </c>
      <c r="E74" s="25">
        <f t="shared" si="13"/>
        <v>0.43024428969357587</v>
      </c>
      <c r="F74" s="25">
        <f t="shared" si="10"/>
        <v>0.35982901987870264</v>
      </c>
      <c r="G74" s="55">
        <v>103.89</v>
      </c>
      <c r="H74" s="25">
        <f t="shared" si="15"/>
        <v>0.22187922052864906</v>
      </c>
      <c r="I74" s="25">
        <f>SUM(G$67:G74)/SUM(G$53:G60)*100-100</f>
        <v>1.5416564866845874</v>
      </c>
      <c r="J74" s="25">
        <f t="shared" si="14"/>
        <v>4.5171026156941565</v>
      </c>
      <c r="K74" s="43">
        <f t="shared" si="11"/>
        <v>0.2999274369104228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6">
        <v>9</v>
      </c>
      <c r="B75" s="45">
        <v>107.4409872</v>
      </c>
      <c r="C75" s="25">
        <f t="shared" si="12"/>
        <v>-0.6678655438492456</v>
      </c>
      <c r="D75" s="25">
        <f>SUM(B$67:B75)/SUM(B$53:B61)*100-100</f>
        <v>0.5574699147756377</v>
      </c>
      <c r="E75" s="25">
        <f t="shared" si="13"/>
        <v>-1.2490926470588306</v>
      </c>
      <c r="F75" s="25">
        <f t="shared" si="10"/>
        <v>0.40193693312838263</v>
      </c>
      <c r="G75" s="55">
        <v>105.04</v>
      </c>
      <c r="H75" s="25">
        <f t="shared" si="15"/>
        <v>1.1069400327269392</v>
      </c>
      <c r="I75" s="25">
        <f>SUM(G$67:G75)/SUM(G$53:G61)*100-100</f>
        <v>1.3926792289365295</v>
      </c>
      <c r="J75" s="25">
        <f t="shared" si="14"/>
        <v>0.2290076335877984</v>
      </c>
      <c r="K75" s="43">
        <f t="shared" si="11"/>
        <v>0.3840258168616373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6">
        <v>10</v>
      </c>
      <c r="B76" s="45">
        <v>107.4703814</v>
      </c>
      <c r="C76" s="25">
        <f t="shared" si="12"/>
        <v>0.027358460459112166</v>
      </c>
      <c r="D76" s="25">
        <f>SUM(B$67:B76)/SUM(B$53:B62)*100-100</f>
        <v>0.3693739287033537</v>
      </c>
      <c r="E76" s="25">
        <f t="shared" si="13"/>
        <v>-1.3127810835629106</v>
      </c>
      <c r="F76" s="25">
        <f t="shared" si="10"/>
        <v>0.3228956558511271</v>
      </c>
      <c r="G76" s="55">
        <v>105.22</v>
      </c>
      <c r="H76" s="25">
        <f t="shared" si="15"/>
        <v>0.17136329017517937</v>
      </c>
      <c r="I76" s="25">
        <f>SUM(G$67:G76)/SUM(G$53:G62)*100-100</f>
        <v>1.4494447691408396</v>
      </c>
      <c r="J76" s="25">
        <f t="shared" si="14"/>
        <v>1.9573643410852668</v>
      </c>
      <c r="K76" s="43">
        <f t="shared" si="11"/>
        <v>0.8806864173547098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6">
        <v>11</v>
      </c>
      <c r="B77" s="45">
        <v>107.462329</v>
      </c>
      <c r="C77" s="25">
        <f t="shared" si="12"/>
        <v>-0.007492669045277012</v>
      </c>
      <c r="D77" s="25">
        <f>SUM(B$67:B77)/SUM(B$53:B63)*100-100</f>
        <v>0.2738799244332455</v>
      </c>
      <c r="E77" s="25">
        <f t="shared" si="13"/>
        <v>-0.6817661737523224</v>
      </c>
      <c r="F77" s="25">
        <f t="shared" si="10"/>
        <v>0.3664981066728217</v>
      </c>
      <c r="G77" s="55">
        <v>104.07</v>
      </c>
      <c r="H77" s="25">
        <f t="shared" si="15"/>
        <v>-1.0929481087245847</v>
      </c>
      <c r="I77" s="25">
        <f>SUM(G$67:G77)/SUM(G$53:G63)*100-100</f>
        <v>1.51985111662529</v>
      </c>
      <c r="J77" s="25">
        <f t="shared" si="14"/>
        <v>2.229862475442033</v>
      </c>
      <c r="K77" s="43">
        <f t="shared" si="11"/>
        <v>1.3762585254953024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6">
        <v>12</v>
      </c>
      <c r="B78" s="45">
        <v>108.1622061</v>
      </c>
      <c r="C78" s="25">
        <f>+B78/B77*100-100</f>
        <v>0.6512766906438401</v>
      </c>
      <c r="D78" s="25">
        <f>SUM(B$67:B78)/SUM(B$53:B64)*100-100</f>
        <v>0.12485516605164548</v>
      </c>
      <c r="E78" s="25">
        <f>B78/B64*100-100</f>
        <v>-1.4916155737704884</v>
      </c>
      <c r="F78" s="25">
        <f>+SUM(B65:B78)/SUM(B53:B64)*100-100</f>
        <v>0.12485516605164548</v>
      </c>
      <c r="G78" s="55">
        <v>105.31</v>
      </c>
      <c r="H78" s="25">
        <f>G78/G77*100-100</f>
        <v>1.1915057173056596</v>
      </c>
      <c r="I78" s="25">
        <f>SUM(G$67:G78)/SUM(G$53:G64)*100-100</f>
        <v>1.5803150885171249</v>
      </c>
      <c r="J78" s="25">
        <f>G78/G64*100-100</f>
        <v>2.2427184466019554</v>
      </c>
      <c r="K78" s="43">
        <f>+SUM(G65:G78)/SUM(G51:G64)*100-100</f>
        <v>1.5803150885171249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2">
        <v>2014</v>
      </c>
      <c r="B79" s="45"/>
      <c r="C79" s="25"/>
      <c r="D79" s="25"/>
      <c r="E79" s="25"/>
      <c r="F79" s="25"/>
      <c r="G79" s="56"/>
      <c r="H79" s="25"/>
      <c r="I79" s="25"/>
      <c r="J79" s="25"/>
      <c r="K79" s="25"/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1</v>
      </c>
      <c r="B80" s="45">
        <v>109.25</v>
      </c>
      <c r="C80" s="25">
        <f>B80/B78*100-100</f>
        <v>1.0057060957080495</v>
      </c>
      <c r="D80" s="25">
        <f>+B80/B67*100-100</f>
        <v>-1.39492515285896</v>
      </c>
      <c r="E80" s="25">
        <f>B80/B67*100-100</f>
        <v>-1.39492515285896</v>
      </c>
      <c r="F80" s="25">
        <f aca="true" t="shared" si="16" ref="F80:F90">+SUM(B68:B80)/SUM(B54:B67)*100-100</f>
        <v>-0.1931043165332227</v>
      </c>
      <c r="G80" s="55">
        <v>106.73</v>
      </c>
      <c r="H80" s="25">
        <f>G80/G78*100-100</f>
        <v>1.3483999620168987</v>
      </c>
      <c r="I80" s="25">
        <f>+G80/G67*100-100</f>
        <v>2.6151331602730465</v>
      </c>
      <c r="J80" s="25">
        <f>G80/G67*100-100</f>
        <v>2.6151331602730465</v>
      </c>
      <c r="K80" s="25">
        <f aca="true" t="shared" si="17" ref="K80:K90">+SUM(G68:G80)/SUM(G54:G67)*100-100</f>
        <v>1.7507974772932045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2</v>
      </c>
      <c r="B81" s="18">
        <v>108.26</v>
      </c>
      <c r="C81" s="25">
        <f aca="true" t="shared" si="18" ref="C81:C91">+B81/B80*100-100</f>
        <v>-0.906178489702512</v>
      </c>
      <c r="D81" s="25">
        <f>SUM(B$80:B81)/SUM(B$67:B68)*100-100</f>
        <v>-1.9436757413727577</v>
      </c>
      <c r="E81" s="25">
        <f aca="true" t="shared" si="19" ref="E81:E91">+B81/B68*100-100</f>
        <v>-2.491287264162395</v>
      </c>
      <c r="F81" s="25">
        <f t="shared" si="16"/>
        <v>-0.5065345399858074</v>
      </c>
      <c r="G81" s="55">
        <v>105.83</v>
      </c>
      <c r="H81" s="25">
        <f aca="true" t="shared" si="20" ref="H81:H91">+G81/G80*100-100</f>
        <v>-0.8432493207158274</v>
      </c>
      <c r="I81" s="25">
        <f>SUM(G$80:G81)/SUM(G$67:G68)*100-100</f>
        <v>1.5964056973520684</v>
      </c>
      <c r="J81" s="25">
        <f aca="true" t="shared" si="21" ref="J81:J91">+G81/G68*100-100</f>
        <v>0.589297595285629</v>
      </c>
      <c r="K81" s="25">
        <f t="shared" si="17"/>
        <v>1.6847464772745724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3</v>
      </c>
      <c r="B82" s="18">
        <v>107.58</v>
      </c>
      <c r="C82" s="25">
        <f t="shared" si="18"/>
        <v>-0.6281174949196497</v>
      </c>
      <c r="D82" s="25">
        <f>SUM(B$80:B82)/SUM(B$67:B69)*100-100</f>
        <v>-1.819506136175761</v>
      </c>
      <c r="E82" s="25">
        <f t="shared" si="19"/>
        <v>-1.567491401925409</v>
      </c>
      <c r="F82" s="25">
        <f t="shared" si="16"/>
        <v>-0.6373184198612023</v>
      </c>
      <c r="G82" s="55">
        <v>104.05</v>
      </c>
      <c r="H82" s="25">
        <f t="shared" si="20"/>
        <v>-1.6819427383539676</v>
      </c>
      <c r="I82" s="25">
        <f>SUM(G$80:G82)/SUM(G$67:G69)*100-100</f>
        <v>1.318442190150094</v>
      </c>
      <c r="J82" s="25">
        <f t="shared" si="21"/>
        <v>0.7553016364868768</v>
      </c>
      <c r="K82" s="25">
        <f t="shared" si="17"/>
        <v>1.8991709903457945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4</v>
      </c>
      <c r="B83" s="18">
        <v>107.95</v>
      </c>
      <c r="C83" s="25">
        <f t="shared" si="18"/>
        <v>0.34393009853133094</v>
      </c>
      <c r="D83" s="25">
        <f>SUM(B$80:B83)/SUM(B$67:B70)*100-100</f>
        <v>-1.4645713231238773</v>
      </c>
      <c r="E83" s="25">
        <f t="shared" si="19"/>
        <v>-0.38001825414582413</v>
      </c>
      <c r="F83" s="25">
        <f t="shared" si="16"/>
        <v>-0.605024810763382</v>
      </c>
      <c r="G83" s="55">
        <v>104.86</v>
      </c>
      <c r="H83" s="25">
        <f t="shared" si="20"/>
        <v>0.778471888515142</v>
      </c>
      <c r="I83" s="25">
        <f>SUM(G$80:G83)/SUM(G$67:G70)*100-100</f>
        <v>1.373388493361574</v>
      </c>
      <c r="J83" s="25">
        <f t="shared" si="21"/>
        <v>1.539653335915574</v>
      </c>
      <c r="K83" s="25">
        <f t="shared" si="17"/>
        <v>2.138572334303305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5</v>
      </c>
      <c r="B84" s="18">
        <v>108.02</v>
      </c>
      <c r="C84" s="25">
        <f t="shared" si="18"/>
        <v>0.06484483557200349</v>
      </c>
      <c r="D84" s="25">
        <f>SUM(B$80:B84)/SUM(B$67:B71)*100-100</f>
        <v>-1.193482944342847</v>
      </c>
      <c r="E84" s="25">
        <f t="shared" si="19"/>
        <v>-0.09157723308986476</v>
      </c>
      <c r="F84" s="25">
        <f t="shared" si="16"/>
        <v>-0.6521642455298462</v>
      </c>
      <c r="G84" s="55">
        <v>104.06</v>
      </c>
      <c r="H84" s="25">
        <f t="shared" si="20"/>
        <v>-0.762921991226392</v>
      </c>
      <c r="I84" s="25">
        <f>SUM(G$80:G84)/SUM(G$67:G71)*100-100</f>
        <v>1.0401445820195363</v>
      </c>
      <c r="J84" s="25">
        <f t="shared" si="21"/>
        <v>-0.28746646224607275</v>
      </c>
      <c r="K84" s="25">
        <f t="shared" si="17"/>
        <v>1.9517618607066964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6</v>
      </c>
      <c r="B85" s="18">
        <v>108.71</v>
      </c>
      <c r="C85" s="25">
        <f t="shared" si="18"/>
        <v>0.6387705980374108</v>
      </c>
      <c r="D85" s="25">
        <f>SUM(B$80:B85)/SUM(B$67:B72)*100-100</f>
        <v>-0.9785895695148383</v>
      </c>
      <c r="E85" s="25">
        <f t="shared" si="19"/>
        <v>0.10501090232060051</v>
      </c>
      <c r="F85" s="25">
        <f t="shared" si="16"/>
        <v>-0.8028162629324669</v>
      </c>
      <c r="G85" s="55">
        <v>104.94</v>
      </c>
      <c r="H85" s="25">
        <f t="shared" si="20"/>
        <v>0.8456659619450164</v>
      </c>
      <c r="I85" s="25">
        <f>SUM(G$80:G85)/SUM(G$67:G72)*100-100</f>
        <v>1.0903202013885789</v>
      </c>
      <c r="J85" s="25">
        <f t="shared" si="21"/>
        <v>1.3423466924191274</v>
      </c>
      <c r="K85" s="25">
        <f t="shared" si="17"/>
        <v>1.7631304263393588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7</v>
      </c>
      <c r="B86" s="18">
        <v>109.52</v>
      </c>
      <c r="C86" s="25">
        <f t="shared" si="18"/>
        <v>0.7451016465826541</v>
      </c>
      <c r="D86" s="25">
        <f>SUM(B$80:B86)/SUM(B$67:B73)*100-100</f>
        <v>-0.5806854736642322</v>
      </c>
      <c r="E86" s="25">
        <f t="shared" si="19"/>
        <v>1.8474085819631938</v>
      </c>
      <c r="F86" s="25">
        <f t="shared" si="16"/>
        <v>-0.6989051180138972</v>
      </c>
      <c r="G86" s="55">
        <v>106.95</v>
      </c>
      <c r="H86" s="25">
        <f t="shared" si="20"/>
        <v>1.9153802172669998</v>
      </c>
      <c r="I86" s="25">
        <f>SUM(G$80:G86)/SUM(G$67:G73)*100-100</f>
        <v>1.3872657528219747</v>
      </c>
      <c r="J86" s="25">
        <f t="shared" si="21"/>
        <v>3.173837545822906</v>
      </c>
      <c r="K86" s="25">
        <f t="shared" si="17"/>
        <v>1.728074350761986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8</v>
      </c>
      <c r="B87" s="18">
        <v>107.31</v>
      </c>
      <c r="C87" s="25">
        <f t="shared" si="18"/>
        <v>-2.017896274653026</v>
      </c>
      <c r="D87" s="25">
        <f>SUM(B$80:B87)/SUM(B$67:B74)*100-100</f>
        <v>-0.6065241191929687</v>
      </c>
      <c r="E87" s="25">
        <f t="shared" si="19"/>
        <v>-0.7889667967464646</v>
      </c>
      <c r="F87" s="25">
        <f t="shared" si="16"/>
        <v>-0.7993578178266603</v>
      </c>
      <c r="G87" s="55">
        <v>103.56</v>
      </c>
      <c r="H87" s="25">
        <f t="shared" si="20"/>
        <v>-3.1697054698457237</v>
      </c>
      <c r="I87" s="25">
        <f>SUM(G$80:G87)/SUM(G$67:G74)*100-100</f>
        <v>1.174177714684447</v>
      </c>
      <c r="J87" s="25">
        <f t="shared" si="21"/>
        <v>-0.31764366156511414</v>
      </c>
      <c r="K87" s="25">
        <f t="shared" si="17"/>
        <v>1.334383691580527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9</v>
      </c>
      <c r="B88" s="18">
        <v>105.5</v>
      </c>
      <c r="C88" s="25">
        <f t="shared" si="18"/>
        <v>-1.686702078091514</v>
      </c>
      <c r="D88" s="25">
        <f>SUM(B$80:B88)/SUM(B$67:B75)*100-100</f>
        <v>-0.7381786945279316</v>
      </c>
      <c r="E88" s="25">
        <f t="shared" si="19"/>
        <v>-1.8065612114926637</v>
      </c>
      <c r="F88" s="25">
        <f t="shared" si="16"/>
        <v>-0.844743250589076</v>
      </c>
      <c r="G88" s="55">
        <v>101.4</v>
      </c>
      <c r="H88" s="25">
        <f t="shared" si="20"/>
        <v>-2.0857473928157475</v>
      </c>
      <c r="I88" s="25">
        <f>SUM(G$80:G88)/SUM(G$67:G75)*100-100</f>
        <v>0.6536645803516308</v>
      </c>
      <c r="J88" s="25">
        <f t="shared" si="21"/>
        <v>-3.465346534653463</v>
      </c>
      <c r="K88" s="25">
        <f t="shared" si="17"/>
        <v>1.0222943757735692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13">
        <v>10</v>
      </c>
      <c r="B89" s="18">
        <v>104.84</v>
      </c>
      <c r="C89" s="25">
        <f t="shared" si="18"/>
        <v>-0.6255924170616112</v>
      </c>
      <c r="D89" s="25">
        <f>SUM(B$80:B89)/SUM(B$67:B76)*100-100</f>
        <v>-0.9072124311858119</v>
      </c>
      <c r="E89" s="25">
        <f t="shared" si="19"/>
        <v>-2.4475407695910434</v>
      </c>
      <c r="F89" s="25">
        <f t="shared" si="16"/>
        <v>-0.9376954115482334</v>
      </c>
      <c r="G89" s="55">
        <v>100.2</v>
      </c>
      <c r="H89" s="25">
        <f t="shared" si="20"/>
        <v>-1.1834319526627297</v>
      </c>
      <c r="I89" s="25">
        <f>SUM(G$80:G89)/SUM(G$67:G76)*100-100</f>
        <v>0.10561892691171693</v>
      </c>
      <c r="J89" s="25">
        <f t="shared" si="21"/>
        <v>-4.770956091997718</v>
      </c>
      <c r="K89" s="25">
        <f t="shared" si="17"/>
        <v>0.4557563308406003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13">
        <v>11</v>
      </c>
      <c r="B90" s="18">
        <v>104.12</v>
      </c>
      <c r="C90" s="25">
        <f t="shared" si="18"/>
        <v>-0.6867607783288747</v>
      </c>
      <c r="D90" s="25">
        <f>SUM(B$80:B90)/SUM(B$67:B77)*100-100</f>
        <v>-1.1054451113747206</v>
      </c>
      <c r="E90" s="25">
        <f t="shared" si="19"/>
        <v>-3.1102331683133286</v>
      </c>
      <c r="F90" s="25">
        <f t="shared" si="16"/>
        <v>-1.1379600682561346</v>
      </c>
      <c r="G90" s="55">
        <v>99.25</v>
      </c>
      <c r="H90" s="25">
        <f t="shared" si="20"/>
        <v>-0.9481037924151678</v>
      </c>
      <c r="I90" s="25">
        <f>SUM(G$80:G90)/SUM(G$67:G77)*100-100</f>
        <v>-0.3247348435249364</v>
      </c>
      <c r="J90" s="25">
        <f t="shared" si="21"/>
        <v>-4.631498030171997</v>
      </c>
      <c r="K90" s="25">
        <f t="shared" si="17"/>
        <v>-0.11293099995994282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12</v>
      </c>
      <c r="B91" s="18">
        <v>103.13</v>
      </c>
      <c r="C91" s="25">
        <f t="shared" si="18"/>
        <v>-0.950825970034586</v>
      </c>
      <c r="D91" s="25">
        <f>SUM(B$80:B91)/SUM(B$67:B78)*100-100</f>
        <v>-1.400013695692337</v>
      </c>
      <c r="E91" s="25">
        <f t="shared" si="19"/>
        <v>-4.6524625203627465</v>
      </c>
      <c r="F91" s="25">
        <f>+SUM(B79:B91)/SUM(B67:B78)*100-100</f>
        <v>-1.400013695692337</v>
      </c>
      <c r="G91" s="55">
        <v>97.91</v>
      </c>
      <c r="H91" s="25">
        <f t="shared" si="20"/>
        <v>-1.3501259445843914</v>
      </c>
      <c r="I91" s="25">
        <f>SUM(G$80:G91)/SUM(G$67:G78)*100-100</f>
        <v>-0.8889883759972861</v>
      </c>
      <c r="J91" s="25">
        <f t="shared" si="21"/>
        <v>-7.026873041496543</v>
      </c>
      <c r="K91" s="25">
        <f>+SUM(G79:G91)/SUM(G67:G78)*100-100</f>
        <v>-0.8889883759972861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2">
        <v>2015</v>
      </c>
      <c r="B92" s="18"/>
      <c r="C92" s="25"/>
      <c r="D92" s="25"/>
      <c r="E92" s="25"/>
      <c r="F92" s="25"/>
      <c r="G92" s="55"/>
      <c r="H92" s="25"/>
      <c r="I92" s="25"/>
      <c r="J92" s="25"/>
      <c r="K92" s="25"/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1</v>
      </c>
      <c r="B93" s="59">
        <v>101.67</v>
      </c>
      <c r="C93" s="25">
        <f>B93/B91*100-100</f>
        <v>-1.4156889362939893</v>
      </c>
      <c r="D93" s="25">
        <f>+B93/B80*100-100</f>
        <v>-6.938215102974837</v>
      </c>
      <c r="E93" s="25">
        <f aca="true" t="shared" si="22" ref="E93:E103">B93/B80*100-100</f>
        <v>-6.938215102974837</v>
      </c>
      <c r="F93" s="25">
        <f aca="true" t="shared" si="23" ref="F93:F103">+SUM(B81:B93)/SUM(B68:B80)*100-100</f>
        <v>-1.865554669898998</v>
      </c>
      <c r="G93" s="55">
        <v>96.24</v>
      </c>
      <c r="H93" s="25">
        <f>G93/G91*100-100</f>
        <v>-1.7056480441221566</v>
      </c>
      <c r="I93" s="25">
        <f>+G93/G80*100-100</f>
        <v>-9.828539304787782</v>
      </c>
      <c r="J93" s="25">
        <f>G93/G80*100-100</f>
        <v>-9.828539304787782</v>
      </c>
      <c r="K93" s="25">
        <f aca="true" t="shared" si="24" ref="K93:K103">+SUM(G81:G93)/SUM(G68:G80)*100-100</f>
        <v>-1.9408414301440615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2</v>
      </c>
      <c r="B94" s="18">
        <v>100.24</v>
      </c>
      <c r="C94" s="25">
        <f aca="true" t="shared" si="25" ref="C94:C103">B94/B93*100-100</f>
        <v>-1.4065112619258429</v>
      </c>
      <c r="D94" s="25">
        <f>SUM(B$93:B94)/SUM(B$80:B81)*100-100</f>
        <v>-7.172084042112999</v>
      </c>
      <c r="E94" s="25">
        <f t="shared" si="22"/>
        <v>-7.408091631258102</v>
      </c>
      <c r="F94" s="25">
        <f t="shared" si="23"/>
        <v>-2.2742730422661595</v>
      </c>
      <c r="G94" s="55">
        <v>94.5</v>
      </c>
      <c r="H94" s="25">
        <f aca="true" t="shared" si="26" ref="H94:H103">G94/G93*100-100</f>
        <v>-1.8079800498752974</v>
      </c>
      <c r="I94" s="25">
        <f>SUM(G$93:G94)/SUM(G$80:G81)*100-100</f>
        <v>-10.265336846066987</v>
      </c>
      <c r="J94" s="25">
        <f aca="true" t="shared" si="27" ref="J94:J103">+G94/G81*100-100</f>
        <v>-10.705849003118203</v>
      </c>
      <c r="K94" s="25">
        <f t="shared" si="24"/>
        <v>-2.892680593206805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3</v>
      </c>
      <c r="B95" s="18">
        <v>97.91</v>
      </c>
      <c r="C95" s="25">
        <f t="shared" si="25"/>
        <v>-2.32442138866719</v>
      </c>
      <c r="D95" s="25">
        <f>SUM(B$93:B95)/SUM(B$80:B82)*100-100</f>
        <v>-7.773232028053769</v>
      </c>
      <c r="E95" s="25">
        <f t="shared" si="22"/>
        <v>-8.988659602156531</v>
      </c>
      <c r="F95" s="25">
        <f t="shared" si="23"/>
        <v>-2.8910428940638155</v>
      </c>
      <c r="G95" s="55">
        <v>92.54</v>
      </c>
      <c r="H95" s="25">
        <f t="shared" si="26"/>
        <v>-2.074074074074076</v>
      </c>
      <c r="I95" s="25">
        <f>SUM(G$93:G95)/SUM(G$80:G82)*100-100</f>
        <v>-10.527146963140765</v>
      </c>
      <c r="J95" s="25">
        <f t="shared" si="27"/>
        <v>-11.061989428159535</v>
      </c>
      <c r="K95" s="25">
        <f t="shared" si="24"/>
        <v>-3.870181198106735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4</v>
      </c>
      <c r="B96" s="18">
        <v>97.64</v>
      </c>
      <c r="C96" s="25">
        <f t="shared" si="25"/>
        <v>-0.2757634562353104</v>
      </c>
      <c r="D96" s="25">
        <f>SUM(B$93:B96)/SUM(B$80:B83)*100-100</f>
        <v>-8.216331054867908</v>
      </c>
      <c r="E96" s="25">
        <f t="shared" si="22"/>
        <v>-9.55071792496527</v>
      </c>
      <c r="F96" s="25">
        <f t="shared" si="23"/>
        <v>-3.6557191936864513</v>
      </c>
      <c r="G96" s="55">
        <v>91.5</v>
      </c>
      <c r="H96" s="25">
        <f t="shared" si="26"/>
        <v>-1.1238383401772296</v>
      </c>
      <c r="I96" s="25">
        <f>SUM(G$93:G96)/SUM(G$80:G83)*100-100</f>
        <v>-11.077894037535302</v>
      </c>
      <c r="J96" s="25">
        <f t="shared" si="27"/>
        <v>-12.740797253480835</v>
      </c>
      <c r="K96" s="25">
        <f t="shared" si="24"/>
        <v>-5.055030758334183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5</v>
      </c>
      <c r="B97" s="18">
        <v>98.93</v>
      </c>
      <c r="C97" s="25">
        <f t="shared" si="25"/>
        <v>1.321179844326096</v>
      </c>
      <c r="D97" s="25">
        <f>SUM(B$93:B97)/SUM(B$80:B84)*100-100</f>
        <v>-8.256015968654111</v>
      </c>
      <c r="E97" s="25">
        <f t="shared" si="22"/>
        <v>-8.415108313275312</v>
      </c>
      <c r="F97" s="25">
        <f t="shared" si="23"/>
        <v>-4.349807158926382</v>
      </c>
      <c r="G97" s="55">
        <v>94.23</v>
      </c>
      <c r="H97" s="25">
        <f t="shared" si="26"/>
        <v>2.9836065573770583</v>
      </c>
      <c r="I97" s="25">
        <f>SUM(G$93:G97)/SUM(G$80:G84)*100-100</f>
        <v>-10.754857001503225</v>
      </c>
      <c r="J97" s="25">
        <f t="shared" si="27"/>
        <v>-9.44647318854507</v>
      </c>
      <c r="K97" s="25">
        <f t="shared" si="24"/>
        <v>-5.814832798681806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6</v>
      </c>
      <c r="B98" s="18">
        <v>98.44</v>
      </c>
      <c r="C98" s="25">
        <f t="shared" si="25"/>
        <v>-0.4952997068634488</v>
      </c>
      <c r="D98" s="25">
        <f>SUM(B$93:B98)/SUM(B$80:B85)*100-100</f>
        <v>-8.455299567539285</v>
      </c>
      <c r="E98" s="25">
        <f t="shared" si="22"/>
        <v>-9.4471529758072</v>
      </c>
      <c r="F98" s="25">
        <f t="shared" si="23"/>
        <v>-5.150660214460331</v>
      </c>
      <c r="G98" s="55">
        <v>94.06</v>
      </c>
      <c r="H98" s="25">
        <f t="shared" si="26"/>
        <v>-0.1804096359970231</v>
      </c>
      <c r="I98" s="25">
        <f>SUM(G$93:G98)/SUM(G$80:G85)*100-100</f>
        <v>-10.6904372928133</v>
      </c>
      <c r="J98" s="25">
        <f t="shared" si="27"/>
        <v>-10.36782923575376</v>
      </c>
      <c r="K98" s="25">
        <f t="shared" si="24"/>
        <v>-6.784027479604987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7</v>
      </c>
      <c r="B99" s="18">
        <v>97.37</v>
      </c>
      <c r="C99" s="25">
        <f t="shared" si="25"/>
        <v>-1.0869565217391255</v>
      </c>
      <c r="D99" s="25">
        <f>SUM(B$93:B99)/SUM(B$80:B86)*100-100</f>
        <v>-8.835886156804378</v>
      </c>
      <c r="E99" s="25">
        <f t="shared" si="22"/>
        <v>-11.093864134404669</v>
      </c>
      <c r="F99" s="25">
        <f t="shared" si="23"/>
        <v>-6.231890990611319</v>
      </c>
      <c r="G99" s="55">
        <v>92.02</v>
      </c>
      <c r="H99" s="25">
        <f t="shared" si="26"/>
        <v>-2.1688284073995305</v>
      </c>
      <c r="I99" s="25">
        <f>SUM(G$93:G99)/SUM(G$80:G86)*100-100</f>
        <v>-11.16460090586098</v>
      </c>
      <c r="J99" s="25">
        <f t="shared" si="27"/>
        <v>-13.95979429640019</v>
      </c>
      <c r="K99" s="25">
        <f t="shared" si="24"/>
        <v>-8.211269281097572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8</v>
      </c>
      <c r="B100" s="18">
        <v>95.67</v>
      </c>
      <c r="C100" s="25">
        <f t="shared" si="25"/>
        <v>-1.7459176337681015</v>
      </c>
      <c r="D100" s="25">
        <f>SUM(B$93:B100)/SUM(B$80:B87)*100-100</f>
        <v>-9.084929609970004</v>
      </c>
      <c r="E100" s="25">
        <f t="shared" si="22"/>
        <v>-10.847078557450374</v>
      </c>
      <c r="F100" s="25">
        <f t="shared" si="23"/>
        <v>-7.067563501904473</v>
      </c>
      <c r="G100" s="55">
        <v>91.59</v>
      </c>
      <c r="H100" s="25">
        <f t="shared" si="26"/>
        <v>-0.46728971962616583</v>
      </c>
      <c r="I100" s="25">
        <f>SUM(G$93:G100)/SUM(G$80:G87)*100-100</f>
        <v>-11.213108516254849</v>
      </c>
      <c r="J100" s="25">
        <f t="shared" si="27"/>
        <v>-11.558516801853997</v>
      </c>
      <c r="K100" s="25">
        <f t="shared" si="24"/>
        <v>-9.136773968364793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9</v>
      </c>
      <c r="B101" s="18">
        <v>94.95</v>
      </c>
      <c r="C101" s="25">
        <f t="shared" si="25"/>
        <v>-0.7525870178739353</v>
      </c>
      <c r="D101" s="25">
        <f>SUM(B$93:B101)/SUM(B$80:B88)*100-100</f>
        <v>-9.184240304495418</v>
      </c>
      <c r="E101" s="25">
        <f t="shared" si="22"/>
        <v>-10</v>
      </c>
      <c r="F101" s="25">
        <f t="shared" si="23"/>
        <v>-7.742843584577955</v>
      </c>
      <c r="G101" s="55">
        <v>92.87</v>
      </c>
      <c r="H101" s="25">
        <f t="shared" si="26"/>
        <v>1.397532481711977</v>
      </c>
      <c r="I101" s="25">
        <f>SUM(G$93:G101)/SUM(G$80:G88)*100-100</f>
        <v>-10.911734119994051</v>
      </c>
      <c r="J101" s="25">
        <f t="shared" si="27"/>
        <v>-8.412228796844175</v>
      </c>
      <c r="K101" s="25">
        <f t="shared" si="24"/>
        <v>-9.552260179159603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13">
        <v>10</v>
      </c>
      <c r="B102" s="18">
        <v>93.94</v>
      </c>
      <c r="C102" s="25">
        <f t="shared" si="25"/>
        <v>-1.0637177461822063</v>
      </c>
      <c r="D102" s="25">
        <f>SUM(B$93:B102)/SUM(B$80:B89)*100-100</f>
        <v>-9.302282392705237</v>
      </c>
      <c r="E102" s="25">
        <f t="shared" si="22"/>
        <v>-10.396795116367812</v>
      </c>
      <c r="F102" s="25">
        <f t="shared" si="23"/>
        <v>-8.398384154304637</v>
      </c>
      <c r="G102" s="55">
        <v>92.08</v>
      </c>
      <c r="H102" s="25">
        <f t="shared" si="26"/>
        <v>-0.8506514482610186</v>
      </c>
      <c r="I102" s="25">
        <f>SUM(G$93:G102)/SUM(G$80:G89)*100-100</f>
        <v>-10.641869209077456</v>
      </c>
      <c r="J102" s="25">
        <f t="shared" si="27"/>
        <v>-8.103792415169664</v>
      </c>
      <c r="K102" s="25">
        <f t="shared" si="24"/>
        <v>-9.838173743570096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13">
        <v>11</v>
      </c>
      <c r="B103" s="18">
        <v>91.91</v>
      </c>
      <c r="C103" s="25">
        <f t="shared" si="25"/>
        <v>-2.16095380029806</v>
      </c>
      <c r="D103" s="25">
        <f>SUM(B$93:B103)/SUM(B$80:B90)*100-100</f>
        <v>-9.516027974870028</v>
      </c>
      <c r="E103" s="25">
        <f t="shared" si="22"/>
        <v>-11.726853630426433</v>
      </c>
      <c r="F103" s="25">
        <f t="shared" si="23"/>
        <v>-9.107988176468908</v>
      </c>
      <c r="G103" s="55">
        <v>89.55</v>
      </c>
      <c r="H103" s="25">
        <f t="shared" si="26"/>
        <v>-2.747610773240666</v>
      </c>
      <c r="I103" s="25">
        <f>SUM(G$93:G103)/SUM(G$80:G90)*100-100</f>
        <v>-10.566371526409341</v>
      </c>
      <c r="J103" s="25">
        <f t="shared" si="27"/>
        <v>-9.77329974811083</v>
      </c>
      <c r="K103" s="25">
        <f t="shared" si="24"/>
        <v>-10.267492021745767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12</v>
      </c>
      <c r="B104" s="18">
        <v>91.9</v>
      </c>
      <c r="C104" s="25">
        <f>B104/B103*100-100</f>
        <v>-0.010880208900005073</v>
      </c>
      <c r="D104" s="25">
        <f>SUM(B$93:B104)/SUM(B$80:B91)*100-100</f>
        <v>-9.626301403997843</v>
      </c>
      <c r="E104" s="25">
        <f>B104/B91*100-100</f>
        <v>-10.889169009987384</v>
      </c>
      <c r="F104" s="25">
        <f>+SUM(B92:B104)/SUM(B80:B91)*100-100</f>
        <v>-9.626301403997843</v>
      </c>
      <c r="G104" s="55">
        <v>90.58</v>
      </c>
      <c r="H104" s="25">
        <f>G104/G103*100-100</f>
        <v>1.1501954215522119</v>
      </c>
      <c r="I104" s="25">
        <f>SUM(G$93:G104)/SUM(G$80:G91)*100-100</f>
        <v>-10.323132269669443</v>
      </c>
      <c r="J104" s="25">
        <f>+G104/G91*100-100</f>
        <v>-7.486467163721784</v>
      </c>
      <c r="K104" s="25">
        <f>+SUM(G92:G104)/SUM(G80:G91)*100-100</f>
        <v>-10.323132269669443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2">
        <v>2016</v>
      </c>
      <c r="B105" s="18"/>
      <c r="C105" s="25"/>
      <c r="D105" s="25"/>
      <c r="E105" s="25"/>
      <c r="F105" s="25"/>
      <c r="G105" s="55"/>
      <c r="H105" s="25"/>
      <c r="I105" s="25"/>
      <c r="J105" s="25"/>
      <c r="K105" s="25"/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1</v>
      </c>
      <c r="B106" s="18">
        <v>90.9</v>
      </c>
      <c r="C106" s="25">
        <f>B106/B104*100-100</f>
        <v>-1.0881392818280773</v>
      </c>
      <c r="D106" s="25">
        <f>+B106/B93*100-100</f>
        <v>-10.593095308350541</v>
      </c>
      <c r="E106" s="25">
        <f>B106/B93*100-100</f>
        <v>-10.593095308350541</v>
      </c>
      <c r="F106" s="25">
        <f>+SUM(B94:B106)/SUM(B81:B93)*100-100</f>
        <v>-9.93333907771364</v>
      </c>
      <c r="G106" s="55">
        <v>88.85</v>
      </c>
      <c r="H106" s="25">
        <f>G106/G104*100-100</f>
        <v>-1.909913888275554</v>
      </c>
      <c r="I106" s="25">
        <f>+G106/G93*100-100</f>
        <v>-7.678719866999174</v>
      </c>
      <c r="J106" s="25">
        <f>G106/G93*100-100</f>
        <v>-7.678719866999174</v>
      </c>
      <c r="K106" s="25">
        <f>+SUM(G94:G106)/SUM(G81:G93)*100-100</f>
        <v>-10.159040065080333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2</v>
      </c>
      <c r="B107" s="18">
        <v>91.62</v>
      </c>
      <c r="C107" s="25">
        <f>B107/B106*100-100</f>
        <v>0.7920792079207928</v>
      </c>
      <c r="D107" s="25">
        <f>SUM(B$106:B107)/SUM(B$93:B94)*100-100</f>
        <v>-9.603288593927985</v>
      </c>
      <c r="E107" s="25">
        <f>B107/B94*100-100</f>
        <v>-8.599361532322419</v>
      </c>
      <c r="F107" s="25">
        <f>+SUM(B95:B107)/SUM(B82:B94)*100-100</f>
        <v>-10.04343404882583</v>
      </c>
      <c r="G107" s="55">
        <v>90.94</v>
      </c>
      <c r="H107" s="25">
        <f>G107/G106*100-100</f>
        <v>2.352279122115931</v>
      </c>
      <c r="I107" s="25">
        <f>SUM(G$106:G107)/SUM(G$93:G94)*100-100</f>
        <v>-5.740798993394165</v>
      </c>
      <c r="J107" s="25">
        <f>+G107/G94*100-100</f>
        <v>-3.7671957671957728</v>
      </c>
      <c r="K107" s="25">
        <f>+SUM(G95:G107)/SUM(G82:G94)*100-100</f>
        <v>-9.615574093536523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3</v>
      </c>
      <c r="B108" s="18">
        <v>91.67</v>
      </c>
      <c r="C108" s="25">
        <f aca="true" t="shared" si="28" ref="C108:C116">B108/B107*100-100</f>
        <v>0.054573237284444076</v>
      </c>
      <c r="D108" s="25">
        <f>SUM(B$106:B108)/SUM(B$93:B95)*100-100</f>
        <v>-8.548462410779806</v>
      </c>
      <c r="E108" s="25">
        <f aca="true" t="shared" si="29" ref="E108:E116">B108/B95*100-100</f>
        <v>-6.373199877438466</v>
      </c>
      <c r="F108" s="25">
        <f aca="true" t="shared" si="30" ref="F108:F116">+SUM(B96:B108)/SUM(B83:B95)*100-100</f>
        <v>-9.84812378864423</v>
      </c>
      <c r="G108" s="55">
        <v>90.01</v>
      </c>
      <c r="H108" s="25">
        <f aca="true" t="shared" si="31" ref="H108:H116">G108/G107*100-100</f>
        <v>-1.0226522982186026</v>
      </c>
      <c r="I108" s="25">
        <f>SUM(G$106:G108)/SUM(G$93:G95)*100-100</f>
        <v>-4.758542784524153</v>
      </c>
      <c r="J108" s="25">
        <f aca="true" t="shared" si="32" ref="J108:J116">+G108/G95*100-100</f>
        <v>-2.7339528852388213</v>
      </c>
      <c r="K108" s="25">
        <f aca="true" t="shared" si="33" ref="K108:K116">+SUM(G96:G108)/SUM(G83:G95)*100-100</f>
        <v>-8.962956208917362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4</v>
      </c>
      <c r="B109" s="18">
        <v>92.7</v>
      </c>
      <c r="C109" s="25">
        <f t="shared" si="28"/>
        <v>1.1235955056179847</v>
      </c>
      <c r="D109" s="25">
        <f>SUM(B$106:B109)/SUM(B$93:B96)*100-100</f>
        <v>-7.691340009057512</v>
      </c>
      <c r="E109" s="25">
        <f t="shared" si="29"/>
        <v>-5.059401884473573</v>
      </c>
      <c r="F109" s="25">
        <f t="shared" si="30"/>
        <v>-9.499363291980686</v>
      </c>
      <c r="G109" s="55">
        <v>91.16</v>
      </c>
      <c r="H109" s="25">
        <f t="shared" si="31"/>
        <v>1.277635818242402</v>
      </c>
      <c r="I109" s="25">
        <f>SUM(G$106:G109)/SUM(G$93:G96)*100-100</f>
        <v>-3.6874966647099683</v>
      </c>
      <c r="J109" s="25">
        <f t="shared" si="32"/>
        <v>-0.37158469945354966</v>
      </c>
      <c r="K109" s="25">
        <f t="shared" si="33"/>
        <v>-7.97200452621432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5</v>
      </c>
      <c r="B110" s="18">
        <v>93.07</v>
      </c>
      <c r="C110" s="25">
        <f t="shared" si="28"/>
        <v>0.39913700107874206</v>
      </c>
      <c r="D110" s="25">
        <f>SUM(B$106:B110)/SUM(B$93:B97)*100-100</f>
        <v>-7.3389874896754606</v>
      </c>
      <c r="E110" s="25">
        <f t="shared" si="29"/>
        <v>-5.923380167795429</v>
      </c>
      <c r="F110" s="25">
        <f t="shared" si="30"/>
        <v>-9.308441977539715</v>
      </c>
      <c r="G110" s="55">
        <v>92.62</v>
      </c>
      <c r="H110" s="25">
        <f t="shared" si="31"/>
        <v>1.60157964019308</v>
      </c>
      <c r="I110" s="25">
        <f>SUM(G$106:G110)/SUM(G$93:G97)*100-100</f>
        <v>-3.289908530734948</v>
      </c>
      <c r="J110" s="25">
        <f t="shared" si="32"/>
        <v>-1.7085853762071537</v>
      </c>
      <c r="K110" s="25">
        <f t="shared" si="33"/>
        <v>-7.343520224472215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6</v>
      </c>
      <c r="B111" s="18">
        <v>93.36</v>
      </c>
      <c r="C111" s="25">
        <f t="shared" si="28"/>
        <v>0.3115934243042915</v>
      </c>
      <c r="D111" s="25">
        <f>SUM(B$106:B111)/SUM(B$93:B98)*100-100</f>
        <v>-6.978464435216779</v>
      </c>
      <c r="E111" s="25">
        <f t="shared" si="29"/>
        <v>-5.160503860219421</v>
      </c>
      <c r="F111" s="25">
        <f t="shared" si="30"/>
        <v>-8.964002440512502</v>
      </c>
      <c r="G111" s="55">
        <v>93.01</v>
      </c>
      <c r="H111" s="25">
        <f t="shared" si="31"/>
        <v>0.42107536169294235</v>
      </c>
      <c r="I111" s="25">
        <f>SUM(G$106:G111)/SUM(G$93:G98)*100-100</f>
        <v>-2.926811941676874</v>
      </c>
      <c r="J111" s="25">
        <f t="shared" si="32"/>
        <v>-1.1163087391027062</v>
      </c>
      <c r="K111" s="25">
        <f t="shared" si="33"/>
        <v>-6.573178429465855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7</v>
      </c>
      <c r="B112" s="18">
        <v>93.01</v>
      </c>
      <c r="C112" s="25">
        <f t="shared" si="28"/>
        <v>-0.37489288774634133</v>
      </c>
      <c r="D112" s="25">
        <f>SUM(B$106:B112)/SUM(B$93:B99)*100-100</f>
        <v>-6.626697486275646</v>
      </c>
      <c r="E112" s="25">
        <f t="shared" si="29"/>
        <v>-4.477765225428783</v>
      </c>
      <c r="F112" s="25">
        <f t="shared" si="30"/>
        <v>-8.413441787856371</v>
      </c>
      <c r="G112" s="55">
        <v>92.62</v>
      </c>
      <c r="H112" s="25">
        <f t="shared" si="31"/>
        <v>-0.41930975163960227</v>
      </c>
      <c r="I112" s="25">
        <f>SUM(G$106:G112)/SUM(G$93:G99)*100-100</f>
        <v>-2.424094399242847</v>
      </c>
      <c r="J112" s="25">
        <f t="shared" si="32"/>
        <v>0.6520321669202502</v>
      </c>
      <c r="K112" s="25">
        <f t="shared" si="33"/>
        <v>-5.316180091756593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8</v>
      </c>
      <c r="B113" s="18">
        <v>93.26</v>
      </c>
      <c r="C113" s="25">
        <f t="shared" si="28"/>
        <v>0.2687883023330784</v>
      </c>
      <c r="D113" s="25">
        <f>SUM(B$106:B113)/SUM(B$93:B100)*100-100</f>
        <v>-6.127914503661771</v>
      </c>
      <c r="E113" s="25">
        <f t="shared" si="29"/>
        <v>-2.519075990383598</v>
      </c>
      <c r="F113" s="25">
        <f t="shared" si="30"/>
        <v>-7.728999717950003</v>
      </c>
      <c r="G113" s="55">
        <v>93.37</v>
      </c>
      <c r="H113" s="25">
        <f t="shared" si="31"/>
        <v>0.8097603109479508</v>
      </c>
      <c r="I113" s="25">
        <f>SUM(G$106:G113)/SUM(G$93:G100)*100-100</f>
        <v>-1.8883591364439951</v>
      </c>
      <c r="J113" s="25">
        <f t="shared" si="32"/>
        <v>1.943443607380729</v>
      </c>
      <c r="K113" s="25">
        <f t="shared" si="33"/>
        <v>-4.1713228104483875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9</v>
      </c>
      <c r="B114" s="18">
        <v>93.03</v>
      </c>
      <c r="C114" s="25">
        <f t="shared" si="28"/>
        <v>-0.24662234612911504</v>
      </c>
      <c r="D114" s="25">
        <f>SUM(B$106:B114)/SUM(B$93:B101)*100-100</f>
        <v>-5.686323372827985</v>
      </c>
      <c r="E114" s="25">
        <f t="shared" si="29"/>
        <v>-2.0221169036335027</v>
      </c>
      <c r="F114" s="25">
        <f t="shared" si="30"/>
        <v>-7.075009833376569</v>
      </c>
      <c r="G114" s="55">
        <v>93.71</v>
      </c>
      <c r="H114" s="25">
        <f t="shared" si="31"/>
        <v>0.36414265824137715</v>
      </c>
      <c r="I114" s="25">
        <f>SUM(G$106:G114)/SUM(G$93:G101)*100-100</f>
        <v>-1.5794175451134436</v>
      </c>
      <c r="J114" s="25">
        <f t="shared" si="32"/>
        <v>0.9044901475180325</v>
      </c>
      <c r="K114" s="25">
        <f t="shared" si="33"/>
        <v>-3.3784556385289903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13">
        <v>10</v>
      </c>
      <c r="B115" s="18">
        <v>92.33</v>
      </c>
      <c r="C115" s="25">
        <f t="shared" si="28"/>
        <v>-0.7524454477050426</v>
      </c>
      <c r="D115" s="25">
        <f>SUM(B$106:B115)/SUM(B$93:B102)*100-100</f>
        <v>-5.304271264179533</v>
      </c>
      <c r="E115" s="25">
        <f t="shared" si="29"/>
        <v>-1.7138599105812204</v>
      </c>
      <c r="F115" s="25">
        <f t="shared" si="30"/>
        <v>-6.355520645940501</v>
      </c>
      <c r="G115" s="55">
        <v>93.13</v>
      </c>
      <c r="H115" s="25">
        <f t="shared" si="31"/>
        <v>-0.6189307437840057</v>
      </c>
      <c r="I115" s="25">
        <f>SUM(G$106:G115)/SUM(G$93:G102)*100-100</f>
        <v>-1.3106061419233015</v>
      </c>
      <c r="J115" s="25">
        <f t="shared" si="32"/>
        <v>1.1403127715030337</v>
      </c>
      <c r="K115" s="25">
        <f t="shared" si="33"/>
        <v>-2.590384393908508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13">
        <v>11</v>
      </c>
      <c r="B116" s="18">
        <v>91.41</v>
      </c>
      <c r="C116" s="25">
        <f t="shared" si="28"/>
        <v>-0.9964258637495931</v>
      </c>
      <c r="D116" s="25">
        <f>SUM(B$106:B116)/SUM(B$93:B103)*100-100</f>
        <v>-4.894869323551717</v>
      </c>
      <c r="E116" s="25">
        <f t="shared" si="29"/>
        <v>-0.5440104450005379</v>
      </c>
      <c r="F116" s="25">
        <f t="shared" si="30"/>
        <v>-5.422427035330273</v>
      </c>
      <c r="G116" s="55">
        <v>90.55</v>
      </c>
      <c r="H116" s="25">
        <f t="shared" si="31"/>
        <v>-2.7703210565875622</v>
      </c>
      <c r="I116" s="25">
        <f>SUM(G$106:G116)/SUM(G$93:G103)*100-100</f>
        <v>-1.0977496621555503</v>
      </c>
      <c r="J116" s="25">
        <f t="shared" si="32"/>
        <v>1.1166945840312792</v>
      </c>
      <c r="K116" s="25">
        <f t="shared" si="33"/>
        <v>-1.6567032142186946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12</v>
      </c>
      <c r="B117" s="18">
        <v>91.47</v>
      </c>
      <c r="C117" s="25">
        <f>B117/B116*100-100</f>
        <v>0.06563833278634945</v>
      </c>
      <c r="D117" s="25">
        <f>SUM(B$106:B117)/SUM(B$93:B104)*100-100</f>
        <v>-4.544318739929537</v>
      </c>
      <c r="E117" s="25">
        <f>B117/B104*100-100</f>
        <v>-0.4678998911860788</v>
      </c>
      <c r="F117" s="25">
        <f>+SUM(B105:B117)/SUM(B92:B104)*100-100</f>
        <v>-4.544318739929537</v>
      </c>
      <c r="G117" s="55">
        <v>89.85</v>
      </c>
      <c r="H117" s="25">
        <f>G117/G116*100-100</f>
        <v>-0.7730535615681902</v>
      </c>
      <c r="I117" s="25">
        <f>SUM(G$106:G117)/SUM(G$93:G104)*100-100</f>
        <v>-1.0739727998848707</v>
      </c>
      <c r="J117" s="25">
        <f>+G117/G104*100-100</f>
        <v>-0.8059174210642652</v>
      </c>
      <c r="K117" s="25">
        <f>+SUM(G105:G117)/SUM(G92:G104)*100-100</f>
        <v>-1.0739727998848707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2">
        <v>2017</v>
      </c>
      <c r="B118" s="18"/>
      <c r="C118" s="25"/>
      <c r="D118" s="25"/>
      <c r="E118" s="25"/>
      <c r="F118" s="25"/>
      <c r="G118" s="55"/>
      <c r="H118" s="25"/>
      <c r="I118" s="25"/>
      <c r="J118" s="25"/>
      <c r="K118" s="25"/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1</v>
      </c>
      <c r="B119" s="18">
        <v>91.45</v>
      </c>
      <c r="C119" s="25">
        <f>B119/B117*100-100</f>
        <v>-0.02186509238001122</v>
      </c>
      <c r="D119" s="25">
        <f>+B119/B106*100-100</f>
        <v>0.6050605060506058</v>
      </c>
      <c r="E119" s="25">
        <f aca="true" t="shared" si="34" ref="E119:E124">B119/B106*100-100</f>
        <v>0.6050605060506058</v>
      </c>
      <c r="F119" s="25">
        <f aca="true" t="shared" si="35" ref="F119:F124">+SUM(B107:B119)/SUM(B94:B106)*100-100</f>
        <v>-3.6023656288049892</v>
      </c>
      <c r="G119" s="55">
        <v>88.34</v>
      </c>
      <c r="H119" s="25">
        <f>G119/G117*100-100</f>
        <v>-1.6805787423483451</v>
      </c>
      <c r="I119" s="25">
        <f>+G119/G106*100-100</f>
        <v>-0.5740011254924013</v>
      </c>
      <c r="J119" s="25">
        <f>G119/G106*100-100</f>
        <v>-0.5740011254924013</v>
      </c>
      <c r="K119" s="25">
        <f aca="true" t="shared" si="36" ref="K119:K124">+SUM(G107:G119)/SUM(G94:G106)*100-100</f>
        <v>-0.4581797767052933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2</v>
      </c>
      <c r="B120" s="18">
        <v>91.32</v>
      </c>
      <c r="C120" s="25">
        <f aca="true" t="shared" si="37" ref="C120:C130">B120/B119*100-100</f>
        <v>-0.14215418261346713</v>
      </c>
      <c r="D120" s="25">
        <f>SUM(B$119:B120)/SUM(B$106:B107)*100-100</f>
        <v>0.13697129081742787</v>
      </c>
      <c r="E120" s="25">
        <f t="shared" si="34"/>
        <v>-0.3274394237066218</v>
      </c>
      <c r="F120" s="25">
        <f t="shared" si="35"/>
        <v>-2.900506493278897</v>
      </c>
      <c r="G120" s="55">
        <v>88.02</v>
      </c>
      <c r="H120" s="25">
        <f aca="true" t="shared" si="38" ref="H120:H130">G120/G119*100-100</f>
        <v>-0.36223681231606975</v>
      </c>
      <c r="I120" s="25">
        <f>SUM(G$119:G120)/SUM(G$106:G107)*100-100</f>
        <v>-1.9077813004060147</v>
      </c>
      <c r="J120" s="25">
        <f aca="true" t="shared" si="39" ref="J120:J127">+G120/G107*100-100</f>
        <v>-3.210908291180999</v>
      </c>
      <c r="K120" s="25">
        <f t="shared" si="36"/>
        <v>-0.40152251523878135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3</v>
      </c>
      <c r="B121" s="18">
        <v>90.91</v>
      </c>
      <c r="C121" s="25">
        <f t="shared" si="37"/>
        <v>-0.44897065265001856</v>
      </c>
      <c r="D121" s="25">
        <f>SUM(B$119:B121)/SUM(B$106:B108)*100-100</f>
        <v>-0.18600240708998683</v>
      </c>
      <c r="E121" s="25">
        <f t="shared" si="34"/>
        <v>-0.8290607614268595</v>
      </c>
      <c r="F121" s="25">
        <f t="shared" si="35"/>
        <v>-2.433608825136119</v>
      </c>
      <c r="G121" s="55">
        <v>88.36</v>
      </c>
      <c r="H121" s="25">
        <f t="shared" si="38"/>
        <v>0.3862758463985472</v>
      </c>
      <c r="I121" s="25">
        <f>SUM(G$119:G121)/SUM(G$106:G108)*100-100</f>
        <v>-1.882876204596002</v>
      </c>
      <c r="J121" s="25">
        <f t="shared" si="39"/>
        <v>-1.8331296522608653</v>
      </c>
      <c r="K121" s="25">
        <f t="shared" si="36"/>
        <v>-0.3223221764941542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4</v>
      </c>
      <c r="B122" s="18">
        <v>91.48</v>
      </c>
      <c r="C122" s="25">
        <f t="shared" si="37"/>
        <v>0.6269937300626935</v>
      </c>
      <c r="D122" s="25">
        <f>SUM(B$119:B122)/SUM(B$106:B109)*100-100</f>
        <v>-0.4715309765870046</v>
      </c>
      <c r="E122" s="25">
        <f t="shared" si="34"/>
        <v>-1.316073354908312</v>
      </c>
      <c r="F122" s="25">
        <f t="shared" si="35"/>
        <v>-2.1150442477876226</v>
      </c>
      <c r="G122" s="55">
        <v>88.6</v>
      </c>
      <c r="H122" s="25">
        <f t="shared" si="38"/>
        <v>0.27161611588952894</v>
      </c>
      <c r="I122" s="25">
        <f>SUM(G$119:G122)/SUM(G$106:G109)*100-100</f>
        <v>-2.116578014184384</v>
      </c>
      <c r="J122" s="25">
        <f t="shared" si="39"/>
        <v>-2.8082492321193513</v>
      </c>
      <c r="K122" s="25">
        <f t="shared" si="36"/>
        <v>-0.5246188316301357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5</v>
      </c>
      <c r="B123" s="18">
        <v>92.26</v>
      </c>
      <c r="C123" s="25">
        <f t="shared" si="37"/>
        <v>0.8526453869698258</v>
      </c>
      <c r="D123" s="25">
        <f>SUM(B$119:B123)/SUM(B$106:B110)*100-100</f>
        <v>-0.5522219323419506</v>
      </c>
      <c r="E123" s="25">
        <f t="shared" si="34"/>
        <v>-0.8703126678843773</v>
      </c>
      <c r="F123" s="25">
        <f t="shared" si="35"/>
        <v>-1.676837404593698</v>
      </c>
      <c r="G123" s="55">
        <v>90.82</v>
      </c>
      <c r="H123" s="25">
        <f t="shared" si="38"/>
        <v>2.5056433408577874</v>
      </c>
      <c r="I123" s="25">
        <f>SUM(G$119:G123)/SUM(G$106:G110)*100-100</f>
        <v>-2.0812205123682617</v>
      </c>
      <c r="J123" s="25">
        <f t="shared" si="39"/>
        <v>-1.943424746275113</v>
      </c>
      <c r="K123" s="25">
        <f t="shared" si="36"/>
        <v>-0.5427198015195955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6</v>
      </c>
      <c r="B124" s="18">
        <v>93.47</v>
      </c>
      <c r="C124" s="25">
        <f t="shared" si="37"/>
        <v>1.3115109473227733</v>
      </c>
      <c r="D124" s="25">
        <f>SUM(B$119:B124)/SUM(B$106:B111)*100-100</f>
        <v>-0.4391672088484029</v>
      </c>
      <c r="E124" s="25">
        <f t="shared" si="34"/>
        <v>0.11782347900599177</v>
      </c>
      <c r="F124" s="25">
        <f t="shared" si="35"/>
        <v>-1.2206673458080957</v>
      </c>
      <c r="G124" s="55">
        <v>92</v>
      </c>
      <c r="H124" s="25">
        <f t="shared" si="38"/>
        <v>1.2992732878220608</v>
      </c>
      <c r="I124" s="25">
        <f>SUM(G$119:G124)/SUM(G$106:G111)*100-100</f>
        <v>-1.911853491648202</v>
      </c>
      <c r="J124" s="25">
        <f t="shared" si="39"/>
        <v>-1.085904741425665</v>
      </c>
      <c r="K124" s="25">
        <f t="shared" si="36"/>
        <v>-0.5395880505441397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7</v>
      </c>
      <c r="B125" s="18">
        <v>93.85</v>
      </c>
      <c r="C125" s="25">
        <f t="shared" si="37"/>
        <v>0.4065475553653499</v>
      </c>
      <c r="D125" s="25">
        <f>SUM(B$119:B125)/SUM(B$106:B112)*100-100</f>
        <v>-0.2460043630962474</v>
      </c>
      <c r="E125" s="25">
        <f aca="true" t="shared" si="40" ref="E125:E130">B125/B112*100-100</f>
        <v>0.9031286958391433</v>
      </c>
      <c r="F125" s="25">
        <f aca="true" t="shared" si="41" ref="F125:F130">+SUM(B113:B125)/SUM(B100:B112)*100-100</f>
        <v>-0.7589485960348128</v>
      </c>
      <c r="G125" s="55">
        <v>93</v>
      </c>
      <c r="H125" s="25">
        <f t="shared" si="38"/>
        <v>1.0869565217391397</v>
      </c>
      <c r="I125" s="25">
        <f>SUM(G$119:G125)/SUM(G$106:G112)*100-100</f>
        <v>-1.5753821122948608</v>
      </c>
      <c r="J125" s="25">
        <f t="shared" si="39"/>
        <v>0.41027855754695963</v>
      </c>
      <c r="K125" s="25">
        <f aca="true" t="shared" si="42" ref="K125:K130">+SUM(G113:G125)/SUM(G100:G112)*100-100</f>
        <v>-0.5593678139942426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8</v>
      </c>
      <c r="B126" s="18">
        <v>94.63</v>
      </c>
      <c r="C126" s="25">
        <f t="shared" si="37"/>
        <v>0.8311134789557855</v>
      </c>
      <c r="D126" s="25">
        <f>SUM(B$119:B126)/SUM(B$106:B113)*100-100</f>
        <v>-0.029746210738366585</v>
      </c>
      <c r="E126" s="25">
        <f t="shared" si="40"/>
        <v>1.4690113660733317</v>
      </c>
      <c r="F126" s="25">
        <f t="shared" si="41"/>
        <v>-0.42075358045113376</v>
      </c>
      <c r="G126" s="55">
        <v>95.56</v>
      </c>
      <c r="H126" s="25">
        <f t="shared" si="38"/>
        <v>2.7526881720430225</v>
      </c>
      <c r="I126" s="25">
        <f>SUM(G$119:G126)/SUM(G$106:G113)*100-100</f>
        <v>-1.0756504409074665</v>
      </c>
      <c r="J126" s="25">
        <f t="shared" si="39"/>
        <v>2.3455071222019797</v>
      </c>
      <c r="K126" s="25">
        <f t="shared" si="42"/>
        <v>-0.5211085399850361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9</v>
      </c>
      <c r="B127" s="18">
        <v>95.83</v>
      </c>
      <c r="C127" s="25">
        <f t="shared" si="37"/>
        <v>1.2680967980555948</v>
      </c>
      <c r="D127" s="25">
        <f>SUM(B$119:B127)/SUM(B$106:B114)*100-100</f>
        <v>0.3098652446494441</v>
      </c>
      <c r="E127" s="25">
        <f t="shared" si="40"/>
        <v>3.0097817908201705</v>
      </c>
      <c r="F127" s="25">
        <f t="shared" si="41"/>
        <v>0.0036024028026560018</v>
      </c>
      <c r="G127" s="55">
        <v>97.01</v>
      </c>
      <c r="H127" s="25">
        <f t="shared" si="38"/>
        <v>1.5173712850565124</v>
      </c>
      <c r="I127" s="25">
        <f>SUM(G$119:G127)/SUM(G$106:G114)*100-100</f>
        <v>-0.5542848152585691</v>
      </c>
      <c r="J127" s="25">
        <f t="shared" si="39"/>
        <v>3.521502507736642</v>
      </c>
      <c r="K127" s="25">
        <f t="shared" si="42"/>
        <v>-0.29676832043695356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10</v>
      </c>
      <c r="B128" s="18">
        <v>95.09</v>
      </c>
      <c r="C128" s="25">
        <f t="shared" si="37"/>
        <v>-0.772200772200776</v>
      </c>
      <c r="D128" s="25">
        <f>SUM(B$119:B128)/SUM(B$106:B115)*100-100</f>
        <v>0.5773285042434821</v>
      </c>
      <c r="E128" s="25">
        <f t="shared" si="40"/>
        <v>2.9892775912487792</v>
      </c>
      <c r="F128" s="25">
        <f t="shared" si="41"/>
        <v>0.39774162127062596</v>
      </c>
      <c r="G128" s="55">
        <v>96.09</v>
      </c>
      <c r="H128" s="25">
        <f t="shared" si="38"/>
        <v>-0.9483558396041616</v>
      </c>
      <c r="I128" s="25">
        <f>SUM(G$119:G128)/SUM(G$106:G115)*100-100</f>
        <v>-0.17619803789345667</v>
      </c>
      <c r="J128" s="25">
        <f>+G128/G115*100-100</f>
        <v>3.178352840115977</v>
      </c>
      <c r="K128" s="25">
        <f t="shared" si="42"/>
        <v>-0.12277749988635378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11</v>
      </c>
      <c r="B129" s="18">
        <v>95.27</v>
      </c>
      <c r="C129" s="25">
        <f t="shared" si="37"/>
        <v>0.18929435271846273</v>
      </c>
      <c r="D129" s="25">
        <f>SUM(B$119:B129)/SUM(B$106:B116)*100-100</f>
        <v>0.905191074028906</v>
      </c>
      <c r="E129" s="25">
        <f t="shared" si="40"/>
        <v>4.2227327425883345</v>
      </c>
      <c r="F129" s="25">
        <f t="shared" si="41"/>
        <v>0.791330554202105</v>
      </c>
      <c r="G129" s="55">
        <v>94.93</v>
      </c>
      <c r="H129" s="25">
        <f t="shared" si="38"/>
        <v>-1.2072015818503417</v>
      </c>
      <c r="I129" s="25">
        <f>SUM(G$119:G129)/SUM(G$106:G116)*100-100</f>
        <v>0.27327544382507085</v>
      </c>
      <c r="J129" s="25">
        <f>+G129/G116*100-100</f>
        <v>4.837106570955285</v>
      </c>
      <c r="K129" s="25">
        <f t="shared" si="42"/>
        <v>0.18445322793148478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12</v>
      </c>
      <c r="B130" s="18">
        <v>96.42</v>
      </c>
      <c r="C130" s="25">
        <f t="shared" si="37"/>
        <v>1.2070956229663068</v>
      </c>
      <c r="D130" s="25">
        <f>SUM(B$119:B130)/SUM(B$106:B117)*100-100</f>
        <v>1.2772717835769214</v>
      </c>
      <c r="E130" s="25">
        <f t="shared" si="40"/>
        <v>5.4116103640538</v>
      </c>
      <c r="F130" s="25">
        <f t="shared" si="41"/>
        <v>1.2772717835769214</v>
      </c>
      <c r="G130" s="55">
        <v>95</v>
      </c>
      <c r="H130" s="25">
        <f t="shared" si="38"/>
        <v>0.07373854419043369</v>
      </c>
      <c r="I130" s="25">
        <f>SUM(G$119:G130)/SUM(G$106:G117)*100-100</f>
        <v>0.719208597770546</v>
      </c>
      <c r="J130" s="25">
        <f>+G130/G117*100-100</f>
        <v>5.731775180856985</v>
      </c>
      <c r="K130" s="25">
        <f t="shared" si="42"/>
        <v>0.719208597770546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2">
        <v>2019</v>
      </c>
      <c r="B131" s="18"/>
      <c r="C131" s="25"/>
      <c r="D131" s="25"/>
      <c r="E131" s="25"/>
      <c r="F131" s="25"/>
      <c r="G131" s="55"/>
      <c r="H131" s="25"/>
      <c r="I131" s="25"/>
      <c r="J131" s="25"/>
      <c r="K131" s="25"/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13">
        <v>1</v>
      </c>
      <c r="B132" s="18">
        <v>98</v>
      </c>
      <c r="C132" s="25">
        <f>B132/B130*100-100</f>
        <v>1.638664177556521</v>
      </c>
      <c r="D132" s="25">
        <f>+B132/B119*100-100</f>
        <v>7.162383816293058</v>
      </c>
      <c r="E132" s="25">
        <f aca="true" t="shared" si="43" ref="E132:E140">B132/B119*100-100</f>
        <v>7.162383816293058</v>
      </c>
      <c r="F132" s="25">
        <f aca="true" t="shared" si="44" ref="F132:F140">+SUM(B120:B132)/SUM(B107:B119)*100-100</f>
        <v>1.8179685667370364</v>
      </c>
      <c r="G132" s="55">
        <v>95.17</v>
      </c>
      <c r="H132" s="25">
        <f>G132/G130*100-100</f>
        <v>0.1789473684210634</v>
      </c>
      <c r="I132" s="25">
        <f>+G132/G119*100-100</f>
        <v>7.731491962870734</v>
      </c>
      <c r="J132" s="25">
        <f>G132/G119*100-100</f>
        <v>7.731491962870734</v>
      </c>
      <c r="K132" s="25">
        <f aca="true" t="shared" si="45" ref="K132:K140">+SUM(G120:G132)/SUM(G107:G119)*100-100</f>
        <v>1.3872338102991932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13">
        <v>2</v>
      </c>
      <c r="B133" s="18">
        <v>98.36</v>
      </c>
      <c r="C133" s="25">
        <f aca="true" t="shared" si="46" ref="C133:C142">B133/B132*100-100</f>
        <v>0.36734693877551194</v>
      </c>
      <c r="D133" s="25">
        <f>SUM(B$132:B133)/SUM(B$119:B120)*100-100</f>
        <v>7.435574766099478</v>
      </c>
      <c r="E133" s="25">
        <f t="shared" si="43"/>
        <v>7.7091546211125745</v>
      </c>
      <c r="F133" s="25">
        <f t="shared" si="44"/>
        <v>2.4808678073785018</v>
      </c>
      <c r="G133" s="55">
        <v>97.08</v>
      </c>
      <c r="H133" s="25">
        <f aca="true" t="shared" si="47" ref="H133:H142">G133/G132*100-100</f>
        <v>2.0069349584953073</v>
      </c>
      <c r="I133" s="25">
        <f>SUM(G$132:G133)/SUM(G$119:G120)*100-100</f>
        <v>9.009979587207965</v>
      </c>
      <c r="J133" s="25">
        <f aca="true" t="shared" si="48" ref="J133:J140">+G133/G120*100-100</f>
        <v>10.293115201090657</v>
      </c>
      <c r="K133" s="25">
        <f t="shared" si="45"/>
        <v>2.4836052864400244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3</v>
      </c>
      <c r="B134" s="18">
        <v>97.98</v>
      </c>
      <c r="C134" s="25">
        <f t="shared" si="46"/>
        <v>-0.3863359089060481</v>
      </c>
      <c r="D134" s="25">
        <f>SUM(B$132:B134)/SUM(B$119:B121)*100-100</f>
        <v>7.548962291727591</v>
      </c>
      <c r="E134" s="25">
        <f t="shared" si="43"/>
        <v>7.7769222307777</v>
      </c>
      <c r="F134" s="25">
        <f t="shared" si="44"/>
        <v>3.1896831990752474</v>
      </c>
      <c r="G134" s="55">
        <v>98.04</v>
      </c>
      <c r="H134" s="25">
        <f t="shared" si="47"/>
        <v>0.98887515451176</v>
      </c>
      <c r="I134" s="25">
        <f>SUM(G$132:G134)/SUM(G$119:G121)*100-100</f>
        <v>9.659262617104858</v>
      </c>
      <c r="J134" s="25">
        <f t="shared" si="48"/>
        <v>10.955183340878236</v>
      </c>
      <c r="K134" s="25">
        <f t="shared" si="45"/>
        <v>3.5222975318340417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4</v>
      </c>
      <c r="B135" s="18">
        <v>98.5</v>
      </c>
      <c r="C135" s="25">
        <f t="shared" si="46"/>
        <v>0.5307205552153533</v>
      </c>
      <c r="D135" s="25">
        <f>SUM(B$132:B135)/SUM(B$119:B122)*100-100</f>
        <v>7.58023879943039</v>
      </c>
      <c r="E135" s="25">
        <f t="shared" si="43"/>
        <v>7.673808482728447</v>
      </c>
      <c r="F135" s="25">
        <f t="shared" si="44"/>
        <v>3.9381611065907123</v>
      </c>
      <c r="G135" s="55">
        <v>99.68</v>
      </c>
      <c r="H135" s="25">
        <f t="shared" si="47"/>
        <v>1.672786617707061</v>
      </c>
      <c r="I135" s="25">
        <f>SUM(G$132:G135)/SUM(G$119:G122)*100-100</f>
        <v>10.373032944639405</v>
      </c>
      <c r="J135" s="25">
        <f t="shared" si="48"/>
        <v>12.505643340857802</v>
      </c>
      <c r="K135" s="25">
        <f t="shared" si="45"/>
        <v>4.779431961764558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5</v>
      </c>
      <c r="B136" s="18">
        <v>96.79</v>
      </c>
      <c r="C136" s="25">
        <f t="shared" si="46"/>
        <v>-1.7360406091370493</v>
      </c>
      <c r="D136" s="25">
        <f>SUM(B$132:B136)/SUM(B$119:B123)*100-100</f>
        <v>7.041668488478891</v>
      </c>
      <c r="E136" s="25">
        <f t="shared" si="43"/>
        <v>4.910036852373722</v>
      </c>
      <c r="F136" s="25">
        <f t="shared" si="44"/>
        <v>4.424178269956286</v>
      </c>
      <c r="G136" s="55">
        <v>96.46</v>
      </c>
      <c r="H136" s="25">
        <f t="shared" si="47"/>
        <v>-3.2303370786517007</v>
      </c>
      <c r="I136" s="25">
        <f>SUM(G$132:G136)/SUM(G$119:G123)*100-100</f>
        <v>9.521772414103651</v>
      </c>
      <c r="J136" s="25">
        <f t="shared" si="48"/>
        <v>6.210085884166489</v>
      </c>
      <c r="K136" s="25">
        <f t="shared" si="45"/>
        <v>5.469652781599052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6</v>
      </c>
      <c r="B137" s="18">
        <v>97.05</v>
      </c>
      <c r="C137" s="25">
        <f t="shared" si="46"/>
        <v>0.2686227916106816</v>
      </c>
      <c r="D137" s="25">
        <f>SUM(B$132:B137)/SUM(B$119:B124)*100-100</f>
        <v>6.49675978870556</v>
      </c>
      <c r="E137" s="25">
        <f t="shared" si="43"/>
        <v>3.830105916336791</v>
      </c>
      <c r="F137" s="25">
        <f t="shared" si="44"/>
        <v>4.7376515288583505</v>
      </c>
      <c r="G137" s="55">
        <v>95.44</v>
      </c>
      <c r="H137" s="25">
        <f t="shared" si="47"/>
        <v>-1.0574331329048334</v>
      </c>
      <c r="I137" s="25">
        <f>SUM(G$132:G137)/SUM(G$119:G124)*100-100</f>
        <v>8.52948856641919</v>
      </c>
      <c r="J137" s="25">
        <f t="shared" si="48"/>
        <v>3.739130434782595</v>
      </c>
      <c r="K137" s="25">
        <f t="shared" si="45"/>
        <v>5.8832169051837155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7</v>
      </c>
      <c r="B138" s="18">
        <v>95.79</v>
      </c>
      <c r="C138" s="25">
        <f t="shared" si="46"/>
        <v>-1.2982998454404822</v>
      </c>
      <c r="D138" s="25">
        <f>SUM(B$132:B138)/SUM(B$119:B125)*100-100</f>
        <v>5.85197133728326</v>
      </c>
      <c r="E138" s="25">
        <f t="shared" si="43"/>
        <v>2.067128396377214</v>
      </c>
      <c r="F138" s="25">
        <f t="shared" si="44"/>
        <v>4.8334900202487745</v>
      </c>
      <c r="G138" s="55">
        <v>95.5</v>
      </c>
      <c r="H138" s="25">
        <f t="shared" si="47"/>
        <v>0.06286672254820758</v>
      </c>
      <c r="I138" s="25">
        <f>SUM(G$132:G138)/SUM(G$119:G125)*100-100</f>
        <v>7.666020281654312</v>
      </c>
      <c r="J138" s="25">
        <f t="shared" si="48"/>
        <v>2.688172043010752</v>
      </c>
      <c r="K138" s="25">
        <f t="shared" si="45"/>
        <v>6.075705437026841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8</v>
      </c>
      <c r="B139" s="18">
        <v>94.04</v>
      </c>
      <c r="C139" s="25">
        <f t="shared" si="46"/>
        <v>-1.8269130389393524</v>
      </c>
      <c r="D139" s="25">
        <f>SUM(B$132:B139)/SUM(B$119:B126)*100-100</f>
        <v>5.0231954231305025</v>
      </c>
      <c r="E139" s="25">
        <f t="shared" si="43"/>
        <v>-0.623480925710652</v>
      </c>
      <c r="F139" s="25">
        <f t="shared" si="44"/>
        <v>4.650553895324137</v>
      </c>
      <c r="G139" s="55">
        <v>95.03</v>
      </c>
      <c r="H139" s="25">
        <f t="shared" si="47"/>
        <v>-0.4921465968586318</v>
      </c>
      <c r="I139" s="25">
        <f>SUM(G$132:G139)/SUM(G$119:G126)*100-100</f>
        <v>6.582033945080724</v>
      </c>
      <c r="J139" s="25">
        <f t="shared" si="48"/>
        <v>-0.5546253662620444</v>
      </c>
      <c r="K139" s="25">
        <f t="shared" si="45"/>
        <v>5.814422037840899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9</v>
      </c>
      <c r="B140" s="18">
        <v>93.67</v>
      </c>
      <c r="C140" s="25">
        <f t="shared" si="46"/>
        <v>-0.39344959591663553</v>
      </c>
      <c r="D140" s="25">
        <f>SUM(B$132:B140)/SUM(B$119:B127)*100-100</f>
        <v>4.188218390804593</v>
      </c>
      <c r="E140" s="25">
        <f t="shared" si="43"/>
        <v>-2.253991443180624</v>
      </c>
      <c r="F140" s="25">
        <f t="shared" si="44"/>
        <v>4.192145243648753</v>
      </c>
      <c r="G140" s="55">
        <v>95.19</v>
      </c>
      <c r="H140" s="25">
        <f t="shared" si="47"/>
        <v>0.16836788382614998</v>
      </c>
      <c r="I140" s="25">
        <f>SUM(G$132:G140)/SUM(G$119:G127)*100-100</f>
        <v>5.583478356111016</v>
      </c>
      <c r="J140" s="25">
        <f t="shared" si="48"/>
        <v>-1.8760952479125876</v>
      </c>
      <c r="K140" s="25">
        <f t="shared" si="45"/>
        <v>5.329425514042583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13">
        <v>10</v>
      </c>
      <c r="B141" s="18">
        <v>92.88</v>
      </c>
      <c r="C141" s="25">
        <f t="shared" si="46"/>
        <v>-0.8433863563574278</v>
      </c>
      <c r="D141" s="25">
        <f>SUM(B$132:B141)/SUM(B$119:B128)*100-100</f>
        <v>3.522557482075456</v>
      </c>
      <c r="E141" s="25">
        <f>B141/B128*100-100</f>
        <v>-2.324113997265755</v>
      </c>
      <c r="F141" s="25">
        <f>+SUM(B129:B141)/SUM(B116:B128)*100-100</f>
        <v>3.7352785288859707</v>
      </c>
      <c r="G141" s="55">
        <v>93.33</v>
      </c>
      <c r="H141" s="25">
        <f t="shared" si="47"/>
        <v>-1.95398676331547</v>
      </c>
      <c r="I141" s="25">
        <f>SUM(G$132:G141)/SUM(G$119:G128)*100-100</f>
        <v>4.698191327086505</v>
      </c>
      <c r="J141" s="25">
        <f>+G141/G128*100-100</f>
        <v>-2.872307211988769</v>
      </c>
      <c r="K141" s="25">
        <f>+SUM(G129:G141)/SUM(G116:G128)*100-100</f>
        <v>4.79420870515392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11</v>
      </c>
      <c r="B142" s="18">
        <v>92.51</v>
      </c>
      <c r="C142" s="25">
        <f t="shared" si="46"/>
        <v>-0.398363479758828</v>
      </c>
      <c r="D142" s="25">
        <f>SUM(B$132:B142)/SUM(B$119:B129)*100-100</f>
        <v>2.926206170287429</v>
      </c>
      <c r="E142" s="25">
        <f>B142/B129*100-100</f>
        <v>-2.8970294951191278</v>
      </c>
      <c r="F142" s="25">
        <f>+SUM(B130:B142)/SUM(B117:B129)*100-100</f>
        <v>3.129727939267511</v>
      </c>
      <c r="G142" s="55">
        <v>92.87</v>
      </c>
      <c r="H142" s="25">
        <f t="shared" si="47"/>
        <v>-0.4928747455266205</v>
      </c>
      <c r="I142" s="25">
        <f>SUM(G$132:G142)/SUM(G$119:G129)*100-100</f>
        <v>4.054387645275639</v>
      </c>
      <c r="J142" s="25">
        <f>+G142/G129*100-100</f>
        <v>-2.1700200147477062</v>
      </c>
      <c r="K142" s="25">
        <f>+SUM(G130:G142)/SUM(G117:G129)*100-100</f>
        <v>4.191079105371045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/>
      <c r="B143" s="18"/>
      <c r="C143" s="25"/>
      <c r="D143" s="25"/>
      <c r="E143" s="25"/>
      <c r="F143" s="25"/>
      <c r="G143" s="56"/>
      <c r="H143" s="25"/>
      <c r="I143" s="25"/>
      <c r="J143" s="25"/>
      <c r="K143" s="25"/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8" customHeight="1">
      <c r="A144" s="28" t="s">
        <v>25</v>
      </c>
      <c r="B144" s="3"/>
      <c r="C144" s="7"/>
      <c r="D144" s="7"/>
      <c r="E144" s="3"/>
      <c r="F144" s="3"/>
      <c r="G144" s="47"/>
      <c r="H144" s="3"/>
      <c r="I144" s="60" t="s">
        <v>29</v>
      </c>
      <c r="J144" s="60"/>
      <c r="K144" s="60"/>
      <c r="L144" s="1"/>
      <c r="M144" s="8"/>
      <c r="N144" s="11"/>
      <c r="O144" s="11"/>
      <c r="P144" s="11"/>
      <c r="Q144" s="11"/>
      <c r="R144" s="11"/>
      <c r="S144" s="11"/>
      <c r="T144" s="11"/>
      <c r="U144" s="11"/>
    </row>
    <row r="145" spans="1:21" ht="18" customHeight="1">
      <c r="A145" s="4" t="s">
        <v>27</v>
      </c>
      <c r="C145" s="8"/>
      <c r="D145" s="8"/>
      <c r="E145" s="9"/>
      <c r="H145" s="61" t="s">
        <v>30</v>
      </c>
      <c r="I145" s="61"/>
      <c r="J145" s="61"/>
      <c r="K145" s="6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3:21" ht="15">
      <c r="C146" s="8"/>
      <c r="D146" s="8"/>
      <c r="E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3:21" ht="15">
      <c r="C147" s="8"/>
      <c r="D147" s="8"/>
      <c r="E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3:21" ht="15">
      <c r="C148" s="8"/>
      <c r="D148" s="8"/>
      <c r="E148" s="9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2:21" ht="15">
      <c r="B149" s="34"/>
      <c r="C149" s="8"/>
      <c r="D149" s="8"/>
      <c r="E149" s="9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3:21" ht="15">
      <c r="C150" s="8"/>
      <c r="D150" s="8"/>
      <c r="E150" s="9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3:21" ht="15">
      <c r="C151" s="8"/>
      <c r="D151" s="8"/>
      <c r="E151" s="9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3:21" ht="15">
      <c r="C152" s="8"/>
      <c r="D152" s="8"/>
      <c r="E152" s="9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3:21" ht="15">
      <c r="C153" s="8"/>
      <c r="D153" s="8"/>
      <c r="E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3:21" ht="15">
      <c r="C154" s="8"/>
      <c r="D154" s="8"/>
      <c r="E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3:21" ht="15">
      <c r="C155" s="8"/>
      <c r="D155" s="8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3:21" ht="15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3:21" ht="15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3:21" ht="15"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3:21" ht="15"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3:21" ht="15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 ht="15"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3:21" ht="15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3:21" ht="15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3:21" ht="15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3:21" ht="15"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3:21" ht="15"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3:21" ht="15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3:21" ht="15">
      <c r="M168" s="11"/>
      <c r="N168" s="11"/>
      <c r="O168" s="11"/>
      <c r="P168" s="11"/>
      <c r="Q168" s="11"/>
      <c r="R168" s="11"/>
      <c r="S168" s="11"/>
      <c r="T168" s="11"/>
      <c r="U168" s="11"/>
    </row>
  </sheetData>
  <sheetProtection/>
  <mergeCells count="2">
    <mergeCell ref="I144:K144"/>
    <mergeCell ref="H145:K145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Uğur AVŞAR</cp:lastModifiedBy>
  <cp:lastPrinted>2012-06-27T13:30:01Z</cp:lastPrinted>
  <dcterms:created xsi:type="dcterms:W3CDTF">1996-10-06T12:23:54Z</dcterms:created>
  <dcterms:modified xsi:type="dcterms:W3CDTF">2019-01-22T13:29:46Z</dcterms:modified>
  <cp:category/>
  <cp:version/>
  <cp:contentType/>
  <cp:contentStatus/>
</cp:coreProperties>
</file>