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GENEL 2011" sheetId="1" r:id="rId1"/>
    <sheet name="ÖZEL 2011" sheetId="2" r:id="rId2"/>
    <sheet name="GENEL 2012" sheetId="3" r:id="rId3"/>
    <sheet name="ÖZEL 2012" sheetId="4" r:id="rId4"/>
    <sheet name="GENEL 2013" sheetId="5" r:id="rId5"/>
    <sheet name="ÖZEL 201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'[6]İSTH'!#REF!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'[9]34'!#REF!</definedName>
    <definedName name="_1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Key1" hidden="1">#REF!</definedName>
    <definedName name="_Order1" hidden="1">0</definedName>
    <definedName name="_Sort" hidden="1">#REF!</definedName>
    <definedName name="a" localSheetId="2" hidden="1">{#N/A,#N/A,FALSE,"Prog"}</definedName>
    <definedName name="a" localSheetId="4" hidden="1">{#N/A,#N/A,FALSE,"Prog"}</definedName>
    <definedName name="a" localSheetId="1" hidden="1">{#N/A,#N/A,FALSE,"Prog"}</definedName>
    <definedName name="a" localSheetId="3" hidden="1">{#N/A,#N/A,FALSE,"Prog"}</definedName>
    <definedName name="a" localSheetId="5" hidden="1">{#N/A,#N/A,FALSE,"Prog"}</definedName>
    <definedName name="a" hidden="1">{#N/A,#N/A,FALSE,"Prog"}</definedName>
    <definedName name="aaaaaaaaaaaaaaaaaaaaaaaaaaaaaaa" localSheetId="2" hidden="1">{#N/A,#N/A,FALSE,"Prog"}</definedName>
    <definedName name="aaaaaaaaaaaaaaaaaaaaaaaaaaaaaaa" localSheetId="4" hidden="1">{#N/A,#N/A,FALSE,"Prog"}</definedName>
    <definedName name="aaaaaaaaaaaaaaaaaaaaaaaaaaaaaaa" localSheetId="1" hidden="1">{#N/A,#N/A,FALSE,"Prog"}</definedName>
    <definedName name="aaaaaaaaaaaaaaaaaaaaaaaaaaaaaaa" localSheetId="3" hidden="1">{#N/A,#N/A,FALSE,"Prog"}</definedName>
    <definedName name="aaaaaaaaaaaaaaaaaaaaaaaaaaaaaaa" localSheetId="5" hidden="1">{#N/A,#N/A,FALSE,"Prog"}</definedName>
    <definedName name="aaaaaaaaaaaaaaaaaaaaaaaaaaaaaaa" hidden="1">{#N/A,#N/A,FALSE,"Prog"}</definedName>
    <definedName name="ACİK">#REF!</definedName>
    <definedName name="adasdasda" localSheetId="2" hidden="1">{#N/A,#N/A,FALSE,"Prog"}</definedName>
    <definedName name="adasdasda" localSheetId="4" hidden="1">{#N/A,#N/A,FALSE,"Prog"}</definedName>
    <definedName name="adasdasda" localSheetId="3" hidden="1">{#N/A,#N/A,FALSE,"Prog"}</definedName>
    <definedName name="adasdasda" localSheetId="5" hidden="1">{#N/A,#N/A,FALSE,"Prog"}</definedName>
    <definedName name="adasdasda" hidden="1">{#N/A,#N/A,FALSE,"Prog"}</definedName>
    <definedName name="ALACAK">#REF!</definedName>
    <definedName name="ALTI">#REF!</definedName>
    <definedName name="as" localSheetId="2" hidden="1">{#N/A,#N/A,FALSE,"Prog"}</definedName>
    <definedName name="as" localSheetId="4" hidden="1">{#N/A,#N/A,FALSE,"Prog"}</definedName>
    <definedName name="as" localSheetId="1" hidden="1">{#N/A,#N/A,FALSE,"Prog"}</definedName>
    <definedName name="as" localSheetId="3" hidden="1">{#N/A,#N/A,FALSE,"Prog"}</definedName>
    <definedName name="as" localSheetId="5" hidden="1">{#N/A,#N/A,FALSE,"Prog"}</definedName>
    <definedName name="as" hidden="1">{#N/A,#N/A,FALSE,"Prog"}</definedName>
    <definedName name="Asama" localSheetId="2">'GENEL 2012'!#REF!</definedName>
    <definedName name="Asama" localSheetId="4">'GENEL 2013'!#REF!</definedName>
    <definedName name="Asama" localSheetId="1">'ÖZEL 2011'!#REF!</definedName>
    <definedName name="Asama" localSheetId="3">'ÖZEL 2012'!#REF!</definedName>
    <definedName name="Asama" localSheetId="5">'ÖZEL 2013'!#REF!</definedName>
    <definedName name="Asama">'GENEL 2011'!#REF!</definedName>
    <definedName name="AsamaAd" localSheetId="2">'GENEL 2012'!#REF!</definedName>
    <definedName name="AsamaAd" localSheetId="4">'GENEL 2013'!#REF!</definedName>
    <definedName name="AsamaAd" localSheetId="1">'ÖZEL 2011'!#REF!</definedName>
    <definedName name="AsamaAd" localSheetId="3">'ÖZEL 2012'!#REF!</definedName>
    <definedName name="AsamaAd" localSheetId="5">'ÖZEL 2013'!#REF!</definedName>
    <definedName name="AsamaAd">'GENEL 2011'!#REF!</definedName>
    <definedName name="AyAd" localSheetId="2">'GENEL 2012'!#REF!</definedName>
    <definedName name="AyAd" localSheetId="4">'GENEL 2013'!#REF!</definedName>
    <definedName name="AyAd" localSheetId="1">'ÖZEL 2011'!#REF!</definedName>
    <definedName name="AyAd" localSheetId="3">'ÖZEL 2012'!#REF!</definedName>
    <definedName name="AyAd" localSheetId="5">'ÖZEL 2013'!#REF!</definedName>
    <definedName name="AyAd">'GENEL 2011'!#REF!</definedName>
    <definedName name="AYLIK_ADJUSTED">'[4]gelir (vergi cihan 11 kasim 00)'!#REF!</definedName>
    <definedName name="AyNo" localSheetId="2">'GENEL 2012'!#REF!</definedName>
    <definedName name="AyNo" localSheetId="4">'GENEL 2013'!#REF!</definedName>
    <definedName name="AyNo" localSheetId="1">'ÖZEL 2011'!#REF!</definedName>
    <definedName name="AyNo" localSheetId="3">'ÖZEL 2012'!#REF!</definedName>
    <definedName name="AyNo" localSheetId="5">'ÖZEL 2013'!#REF!</definedName>
    <definedName name="AyNo">'GENEL 2011'!#REF!</definedName>
    <definedName name="B">#REF!</definedName>
    <definedName name="BaslikSatir" localSheetId="2">'GENEL 2012'!#REF!</definedName>
    <definedName name="BaslikSatir" localSheetId="4">'GENEL 2013'!#REF!</definedName>
    <definedName name="BaslikSatir" localSheetId="1">'ÖZEL 2011'!$A$7</definedName>
    <definedName name="BaslikSatir" localSheetId="3">'ÖZEL 2012'!$A$7</definedName>
    <definedName name="BaslikSatir" localSheetId="5">'ÖZEL 2013'!$A$7</definedName>
    <definedName name="BaslikSatir">'GENEL 2011'!#REF!</definedName>
    <definedName name="BaslikSutun" localSheetId="2">'GENEL 2012'!#REF!</definedName>
    <definedName name="BaslikSutun" localSheetId="4">'GENEL 2013'!#REF!</definedName>
    <definedName name="BaslikSutun" localSheetId="1">'ÖZEL 2011'!#REF!</definedName>
    <definedName name="BaslikSutun" localSheetId="3">'ÖZEL 2012'!#REF!</definedName>
    <definedName name="BaslikSutun" localSheetId="5">'ÖZEL 2013'!#REF!</definedName>
    <definedName name="BaslikSutun">'GENEL 2011'!#REF!</definedName>
    <definedName name="BEŞ">#REF!</definedName>
    <definedName name="BİR">#REF!</definedName>
    <definedName name="BUS1_1" localSheetId="2" hidden="1">{"'fokod1&amp;eko1'!$C$5:$L$14"}</definedName>
    <definedName name="BUS1_1" localSheetId="4" hidden="1">{"'fokod1&amp;eko1'!$C$5:$L$14"}</definedName>
    <definedName name="BUS1_1" localSheetId="1" hidden="1">{"'fokod1&amp;eko1'!$C$5:$L$14"}</definedName>
    <definedName name="BUS1_1" localSheetId="3" hidden="1">{"'fokod1&amp;eko1'!$C$5:$L$14"}</definedName>
    <definedName name="BUS1_1" localSheetId="5" hidden="1">{"'fokod1&amp;eko1'!$C$5:$L$14"}</definedName>
    <definedName name="BUS1_1" hidden="1">{"'fokod1&amp;eko1'!$C$5:$L$14"}</definedName>
    <definedName name="ButceYil" localSheetId="2">'GENEL 2012'!#REF!</definedName>
    <definedName name="ButceYil" localSheetId="4">'GENEL 2013'!#REF!</definedName>
    <definedName name="ButceYil" localSheetId="1">'ÖZEL 2011'!#REF!</definedName>
    <definedName name="ButceYil" localSheetId="3">'ÖZEL 2012'!#REF!</definedName>
    <definedName name="ButceYil" localSheetId="5">'ÖZEL 2013'!#REF!</definedName>
    <definedName name="ButceYil">'GENEL 2011'!#REF!</definedName>
    <definedName name="C_">#REF!</definedName>
    <definedName name="Ç" localSheetId="2" hidden="1">{#N/A,#N/A,FALSE,"Prog"}</definedName>
    <definedName name="Ç" localSheetId="4" hidden="1">{#N/A,#N/A,FALSE,"Prog"}</definedName>
    <definedName name="Ç" localSheetId="1" hidden="1">{#N/A,#N/A,FALSE,"Prog"}</definedName>
    <definedName name="Ç" localSheetId="3" hidden="1">{#N/A,#N/A,FALSE,"Prog"}</definedName>
    <definedName name="Ç" localSheetId="5" hidden="1">{#N/A,#N/A,FALSE,"Prog"}</definedName>
    <definedName name="Ç" hidden="1">{#N/A,#N/A,FALSE,"Prog"}</definedName>
    <definedName name="D">#REF!</definedName>
    <definedName name="DISBORC">'[6]İSTH'!#REF!</definedName>
    <definedName name="DOKUZ">#REF!</definedName>
    <definedName name="DÖRT">#REF!</definedName>
    <definedName name="dsddddddddddd" localSheetId="2" hidden="1">{#N/A,#N/A,FALSE,"Prog"}</definedName>
    <definedName name="dsddddddddddd" localSheetId="4" hidden="1">{#N/A,#N/A,FALSE,"Prog"}</definedName>
    <definedName name="dsddddddddddd" localSheetId="1" hidden="1">{#N/A,#N/A,FALSE,"Prog"}</definedName>
    <definedName name="dsddddddddddd" localSheetId="3" hidden="1">{#N/A,#N/A,FALSE,"Prog"}</definedName>
    <definedName name="dsddddddddddd" localSheetId="5" hidden="1">{#N/A,#N/A,FALSE,"Prog"}</definedName>
    <definedName name="dsddddddddddd" hidden="1">{#N/A,#N/A,FALSE,"Prog"}</definedName>
    <definedName name="E">#REF!</definedName>
    <definedName name="Expenditure" localSheetId="2" hidden="1">{#N/A,#N/A,FALSE,"Prog"}</definedName>
    <definedName name="Expenditure" localSheetId="4" hidden="1">{#N/A,#N/A,FALSE,"Prog"}</definedName>
    <definedName name="Expenditure" localSheetId="1" hidden="1">{#N/A,#N/A,FALSE,"Prog"}</definedName>
    <definedName name="Expenditure" localSheetId="3" hidden="1">{#N/A,#N/A,FALSE,"Prog"}</definedName>
    <definedName name="Expenditure" localSheetId="5" hidden="1">{#N/A,#N/A,FALSE,"Prog"}</definedName>
    <definedName name="Expenditure" hidden="1">{#N/A,#N/A,FALSE,"Prog"}</definedName>
    <definedName name="FAZLA">#REF!</definedName>
    <definedName name="gf" localSheetId="2" hidden="1">{"'yps17a'!$B$2:$R$64"}</definedName>
    <definedName name="gf" localSheetId="4" hidden="1">{"'yps17a'!$B$2:$R$64"}</definedName>
    <definedName name="gf" localSheetId="1" hidden="1">{"'yps17a'!$B$2:$R$64"}</definedName>
    <definedName name="gf" localSheetId="3" hidden="1">{"'yps17a'!$B$2:$R$64"}</definedName>
    <definedName name="gf" localSheetId="5" hidden="1">{"'yps17a'!$B$2:$R$64"}</definedName>
    <definedName name="gf" hidden="1">{"'yps17a'!$B$2:$R$64"}</definedName>
    <definedName name="GSMHPAY" localSheetId="2" hidden="1">{"'T2-3-11'!$B$8:$O$25"}</definedName>
    <definedName name="GSMHPAY" localSheetId="4" hidden="1">{"'T2-3-11'!$B$8:$O$25"}</definedName>
    <definedName name="GSMHPAY" localSheetId="1" hidden="1">{"'T2-3-11'!$B$8:$O$25"}</definedName>
    <definedName name="GSMHPAY" localSheetId="3" hidden="1">{"'T2-3-11'!$B$8:$O$25"}</definedName>
    <definedName name="GSMHPAY" localSheetId="5" hidden="1">{"'T2-3-11'!$B$8:$O$25"}</definedName>
    <definedName name="GSMHPAY" hidden="1">{"'T2-3-11'!$B$8:$O$25"}</definedName>
    <definedName name="HTML_CodePage" hidden="1">1254</definedName>
    <definedName name="HTML_Control" localSheetId="2" hidden="1">{"'t1-1-10'!$B$4:$O$70"}</definedName>
    <definedName name="HTML_Control" localSheetId="4" hidden="1">{"'t1-1-10'!$B$4:$O$70"}</definedName>
    <definedName name="HTML_Control" localSheetId="1" hidden="1">{"'t1-1-10'!$B$4:$O$70"}</definedName>
    <definedName name="HTML_Control" localSheetId="3" hidden="1">{"'t1-1-10'!$B$4:$O$70"}</definedName>
    <definedName name="HTML_Control" localSheetId="5" hidden="1">{"'t1-1-10'!$B$4:$O$70"}</definedName>
    <definedName name="HTML_Control" hidden="1">{"'t1-1-10'!$B$4:$O$70"}</definedName>
    <definedName name="HTML_Description" hidden="1">""</definedName>
    <definedName name="HTML_Email" hidden="1">""</definedName>
    <definedName name="HTML_Header" hidden="1">"dengeeko1aylik"</definedName>
    <definedName name="HTML_LastUpdate" hidden="1">"08.12.2005"</definedName>
    <definedName name="HTML_LineAfter" hidden="1">FALSE</definedName>
    <definedName name="HTML_LineBefore" hidden="1">FALSE</definedName>
    <definedName name="HTML_Name" hidden="1">"Havva Ersan"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"E:\profiller\sonkullanici\desktop\htm\1-1-10.htm"</definedName>
    <definedName name="HTML_PathTemplate" hidden="1">"C:\muh_cal\bulten\T1-3-15.htm"</definedName>
    <definedName name="HTML_Title" hidden="1">"dengeeko1"</definedName>
    <definedName name="IST97REV">#REF!</definedName>
    <definedName name="IST98PRG">#REF!</definedName>
    <definedName name="İKİ">#REF!</definedName>
    <definedName name="isimlendirme">#REF!</definedName>
    <definedName name="karsilastirma" localSheetId="2" hidden="1">{#N/A,#N/A,FALSE,"Prog"}</definedName>
    <definedName name="karsilastirma" localSheetId="4" hidden="1">{#N/A,#N/A,FALSE,"Prog"}</definedName>
    <definedName name="karsilastirma" localSheetId="1" hidden="1">{#N/A,#N/A,FALSE,"Prog"}</definedName>
    <definedName name="karsilastirma" localSheetId="3" hidden="1">{#N/A,#N/A,FALSE,"Prog"}</definedName>
    <definedName name="karsilastirma" localSheetId="5" hidden="1">{#N/A,#N/A,FALSE,"Prog"}</definedName>
    <definedName name="karsilastirma" hidden="1">{#N/A,#N/A,FALSE,"Prog"}</definedName>
    <definedName name="KK" localSheetId="2" hidden="1">{#N/A,#N/A,FALSE,"Prog"}</definedName>
    <definedName name="KK" localSheetId="4" hidden="1">{#N/A,#N/A,FALSE,"Prog"}</definedName>
    <definedName name="KK" localSheetId="1" hidden="1">{#N/A,#N/A,FALSE,"Prog"}</definedName>
    <definedName name="KK" localSheetId="3" hidden="1">{#N/A,#N/A,FALSE,"Prog"}</definedName>
    <definedName name="KK" localSheetId="5" hidden="1">{#N/A,#N/A,FALSE,"Prog"}</definedName>
    <definedName name="KK" hidden="1">{#N/A,#N/A,FALSE,"Prog"}</definedName>
    <definedName name="KKD90">#REF!</definedName>
    <definedName name="KKD91">#REF!</definedName>
    <definedName name="KKD92">#REF!</definedName>
    <definedName name="KKD93">#REF!</definedName>
    <definedName name="KOD_Donem">'[10]Anahtar'!#REF!</definedName>
    <definedName name="kumgid" hidden="1">"T2-3-12"</definedName>
    <definedName name="KÜMÜLATİF_ADJUSTED">'[4]gelir (vergi cihan 11 kasim 00)'!#REF!</definedName>
    <definedName name="KÜMÜLATİF_UNADJUSTED">'[4]gelir (vergi cihan 11 kasim 00)'!#REF!</definedName>
    <definedName name="m" localSheetId="2" hidden="1">{#N/A,#N/A,FALSE,"Prog"}</definedName>
    <definedName name="m" localSheetId="4" hidden="1">{#N/A,#N/A,FALSE,"Prog"}</definedName>
    <definedName name="m" localSheetId="1" hidden="1">{#N/A,#N/A,FALSE,"Prog"}</definedName>
    <definedName name="m" localSheetId="3" hidden="1">{#N/A,#N/A,FALSE,"Prog"}</definedName>
    <definedName name="m" localSheetId="5" hidden="1">{#N/A,#N/A,FALSE,"Prog"}</definedName>
    <definedName name="m" hidden="1">{#N/A,#N/A,FALSE,"Prog"}</definedName>
    <definedName name="MARTPROG196IST">'[11]2003pr-revize'!#REF!</definedName>
    <definedName name="nomGNP">'[8]assumptions'!$D$6</definedName>
    <definedName name="ON">#REF!</definedName>
    <definedName name="ONBEŞ">#REF!</definedName>
    <definedName name="ONBİR">#REF!</definedName>
    <definedName name="ONDÖRT">#REF!</definedName>
    <definedName name="ONİKİ">#REF!</definedName>
    <definedName name="ONÜÇ">#REF!</definedName>
    <definedName name="OTO">'[7]2005 OTV MAKTU KARŞILAŞTIRMA'!$C$166</definedName>
    <definedName name="ozet">#REF!</definedName>
    <definedName name="ozetkum" localSheetId="2" hidden="1">{"'K.?DENEK'!$A$2:$K$73"}</definedName>
    <definedName name="ozetkum" localSheetId="4" hidden="1">{"'K.?DENEK'!$A$2:$K$73"}</definedName>
    <definedName name="ozetkum" localSheetId="1" hidden="1">{"'K.?DENEK'!$A$2:$K$73"}</definedName>
    <definedName name="ozetkum" localSheetId="3" hidden="1">{"'K.?DENEK'!$A$2:$K$73"}</definedName>
    <definedName name="ozetkum" localSheetId="5" hidden="1">{"'K.?DENEK'!$A$2:$K$73"}</definedName>
    <definedName name="ozetkum" hidden="1">{"'K.?DENEK'!$A$2:$K$73"}</definedName>
    <definedName name="pr" localSheetId="2" hidden="1">{#N/A,#N/A,FALSE,"Prog"}</definedName>
    <definedName name="pr" localSheetId="4" hidden="1">{#N/A,#N/A,FALSE,"Prog"}</definedName>
    <definedName name="pr" localSheetId="1" hidden="1">{#N/A,#N/A,FALSE,"Prog"}</definedName>
    <definedName name="pr" localSheetId="3" hidden="1">{#N/A,#N/A,FALSE,"Prog"}</definedName>
    <definedName name="pr" localSheetId="5" hidden="1">{#N/A,#N/A,FALSE,"Prog"}</definedName>
    <definedName name="pr" hidden="1">{#N/A,#N/A,FALSE,"Prog"}</definedName>
    <definedName name="Print_Area_MI">#REF!</definedName>
    <definedName name="Print_Titles_MI">#REF!</definedName>
    <definedName name="Q" localSheetId="2">{#N/A,#N/A,FALSE,"Prog"}</definedName>
    <definedName name="Q" localSheetId="4">{#N/A,#N/A,FALSE,"Prog"}</definedName>
    <definedName name="Q" localSheetId="1">{#N/A,#N/A,FALSE,"Prog"}</definedName>
    <definedName name="Q" localSheetId="3">{#N/A,#N/A,FALSE,"Prog"}</definedName>
    <definedName name="Q" localSheetId="5">{#N/A,#N/A,FALSE,"Prog"}</definedName>
    <definedName name="Q">{#N/A,#N/A,FALSE,"Prog"}</definedName>
    <definedName name="QQQQQQQQQ" localSheetId="2" hidden="1">{#N/A,#N/A,FALSE,"Prog"}</definedName>
    <definedName name="QQQQQQQQQ" localSheetId="4" hidden="1">{#N/A,#N/A,FALSE,"Prog"}</definedName>
    <definedName name="QQQQQQQQQ" localSheetId="1" hidden="1">{#N/A,#N/A,FALSE,"Prog"}</definedName>
    <definedName name="QQQQQQQQQ" localSheetId="3" hidden="1">{#N/A,#N/A,FALSE,"Prog"}</definedName>
    <definedName name="QQQQQQQQQ" localSheetId="5" hidden="1">{#N/A,#N/A,FALSE,"Prog"}</definedName>
    <definedName name="QQQQQQQQQ" hidden="1">{#N/A,#N/A,FALSE,"Prog"}</definedName>
    <definedName name="QQQQQQQQQQ" localSheetId="2" hidden="1">{#N/A,#N/A,FALSE,"Prog"}</definedName>
    <definedName name="QQQQQQQQQQ" localSheetId="4" hidden="1">{#N/A,#N/A,FALSE,"Prog"}</definedName>
    <definedName name="QQQQQQQQQQ" localSheetId="1" hidden="1">{#N/A,#N/A,FALSE,"Prog"}</definedName>
    <definedName name="QQQQQQQQQQ" localSheetId="3" hidden="1">{#N/A,#N/A,FALSE,"Prog"}</definedName>
    <definedName name="QQQQQQQQQQ" localSheetId="5" hidden="1">{#N/A,#N/A,FALSE,"Prog"}</definedName>
    <definedName name="QQQQQQQQQQ" hidden="1">{#N/A,#N/A,FALSE,"Prog"}</definedName>
    <definedName name="rebate" localSheetId="2" hidden="1">{#N/A,#N/A,FALSE,"Prog"}</definedName>
    <definedName name="rebate" localSheetId="4" hidden="1">{#N/A,#N/A,FALSE,"Prog"}</definedName>
    <definedName name="rebate" localSheetId="1" hidden="1">{#N/A,#N/A,FALSE,"Prog"}</definedName>
    <definedName name="rebate" localSheetId="3" hidden="1">{#N/A,#N/A,FALSE,"Prog"}</definedName>
    <definedName name="rebate" localSheetId="5" hidden="1">{#N/A,#N/A,FALSE,"Prog"}</definedName>
    <definedName name="rebate" hidden="1">{#N/A,#N/A,FALSE,"Prog"}</definedName>
    <definedName name="REVIZE">#REF!</definedName>
    <definedName name="SatirBaslik" localSheetId="2">'GENEL 2012'!#REF!</definedName>
    <definedName name="SatirBaslik" localSheetId="4">'GENEL 2013'!#REF!</definedName>
    <definedName name="SatirBaslik" localSheetId="1">'ÖZEL 2011'!$A$7:$A$60</definedName>
    <definedName name="SatirBaslik" localSheetId="3">'ÖZEL 2012'!$A$7:$A$60</definedName>
    <definedName name="SatirBaslik" localSheetId="5">'ÖZEL 2013'!$A$7:$A$60</definedName>
    <definedName name="SatirBaslik">'GENEL 2011'!#REF!</definedName>
    <definedName name="sdghsdghdgh" hidden="1">{#N/A,#N/A,FALSE,"Prog"}</definedName>
    <definedName name="SEKİZ">#REF!</definedName>
    <definedName name="SİL" localSheetId="2" hidden="1">{#N/A,#N/A,FALSE,"Prog"}</definedName>
    <definedName name="SİL" localSheetId="4" hidden="1">{#N/A,#N/A,FALSE,"Prog"}</definedName>
    <definedName name="SİL" localSheetId="1" hidden="1">{#N/A,#N/A,FALSE,"Prog"}</definedName>
    <definedName name="SİL" localSheetId="3" hidden="1">{#N/A,#N/A,FALSE,"Prog"}</definedName>
    <definedName name="SİL" localSheetId="5" hidden="1">{#N/A,#N/A,FALSE,"Prog"}</definedName>
    <definedName name="SİL" hidden="1">{#N/A,#N/A,FALSE,"Prog"}</definedName>
    <definedName name="SSS" localSheetId="2" hidden="1">{"'T2-3-11'!$B$8:$O$25"}</definedName>
    <definedName name="SSS" localSheetId="4" hidden="1">{"'T2-3-11'!$B$8:$O$25"}</definedName>
    <definedName name="SSS" localSheetId="1" hidden="1">{"'T2-3-11'!$B$8:$O$25"}</definedName>
    <definedName name="SSS" localSheetId="3" hidden="1">{"'T2-3-11'!$B$8:$O$25"}</definedName>
    <definedName name="SSS" localSheetId="5" hidden="1">{"'T2-3-11'!$B$8:$O$25"}</definedName>
    <definedName name="SSS" hidden="1">{"'T2-3-11'!$B$8:$O$25"}</definedName>
    <definedName name="SutunBaslik" localSheetId="2">'GENEL 2012'!#REF!</definedName>
    <definedName name="SutunBaslik" localSheetId="4">'GENEL 2013'!#REF!</definedName>
    <definedName name="SutunBaslik" localSheetId="1">'ÖZEL 2011'!#REF!</definedName>
    <definedName name="SutunBaslik" localSheetId="3">'ÖZEL 2012'!#REF!</definedName>
    <definedName name="SutunBaslik" localSheetId="5">'ÖZEL 2013'!#REF!</definedName>
    <definedName name="SutunBaslik">'GENEL 2011'!#REF!</definedName>
    <definedName name="TabloSatir" localSheetId="2">'GENEL 2012'!#REF!</definedName>
    <definedName name="TabloSatir" localSheetId="4">'GENEL 2013'!#REF!</definedName>
    <definedName name="TabloSatir" localSheetId="1">'ÖZEL 2011'!$A$8</definedName>
    <definedName name="TabloSatir" localSheetId="3">'ÖZEL 2012'!$A$8</definedName>
    <definedName name="TabloSatir" localSheetId="5">'ÖZEL 2013'!$A$8</definedName>
    <definedName name="TabloSatir">'GENEL 2011'!#REF!</definedName>
    <definedName name="TabloSutun" localSheetId="2">'GENEL 2012'!#REF!</definedName>
    <definedName name="TabloSutun" localSheetId="4">'GENEL 2013'!#REF!</definedName>
    <definedName name="TabloSutun" localSheetId="1">'ÖZEL 2011'!#REF!</definedName>
    <definedName name="TabloSutun" localSheetId="3">'ÖZEL 2012'!#REF!</definedName>
    <definedName name="TabloSutun" localSheetId="5">'ÖZEL 2013'!#REF!</definedName>
    <definedName name="TabloSutun">'GENEL 2011'!#REF!</definedName>
    <definedName name="TeklifYil" localSheetId="2">'GENEL 2012'!#REF!</definedName>
    <definedName name="TeklifYil" localSheetId="4">'GENEL 2013'!#REF!</definedName>
    <definedName name="TeklifYil" localSheetId="1">'ÖZEL 2011'!#REF!</definedName>
    <definedName name="TeklifYil" localSheetId="3">'ÖZEL 2012'!#REF!</definedName>
    <definedName name="TeklifYil" localSheetId="5">'ÖZEL 2013'!#REF!</definedName>
    <definedName name="TeklifYil">'GENEL 2011'!#REF!</definedName>
    <definedName name="TÜP">'[7]2005 OTV MAKTU KARŞILAŞTIRMA'!$D$166</definedName>
    <definedName name="ÜÇ">#REF!</definedName>
    <definedName name="wrn.Ratio._.to._.GNP." localSheetId="2" hidden="1">{#N/A,#N/A,FALSE,"Prog"}</definedName>
    <definedName name="wrn.Ratio._.to._.GNP." localSheetId="4" hidden="1">{#N/A,#N/A,FALSE,"Prog"}</definedName>
    <definedName name="wrn.Ratio._.to._.GNP." localSheetId="1" hidden="1">{#N/A,#N/A,FALSE,"Prog"}</definedName>
    <definedName name="wrn.Ratio._.to._.GNP." localSheetId="3" hidden="1">{#N/A,#N/A,FALSE,"Prog"}</definedName>
    <definedName name="wrn.Ratio._.to._.GNP." localSheetId="5" hidden="1">{#N/A,#N/A,FALSE,"Prog"}</definedName>
    <definedName name="wrn.Ratio._.to._.GNP." hidden="1">{#N/A,#N/A,FALSE,"Prog"}</definedName>
    <definedName name="_xlnm.Print_Area" localSheetId="0">'GENEL 2011'!$B$3:$N$60</definedName>
    <definedName name="_xlnm.Print_Area" localSheetId="2">'GENEL 2012'!$B$3:$N$60</definedName>
    <definedName name="_xlnm.Print_Area" localSheetId="4">'GENEL 2013'!$B$3:$N$60</definedName>
    <definedName name="_xlnm.Print_Area" localSheetId="1">'ÖZEL 2011'!$B$3:$N$140</definedName>
    <definedName name="_xlnm.Print_Area" localSheetId="3">'ÖZEL 2012'!$B$3:$N$140</definedName>
    <definedName name="_xlnm.Print_Area" localSheetId="5">'ÖZEL 2013'!$B$3:$N$140</definedName>
    <definedName name="_xlnm.Print_Titles" localSheetId="1">'ÖZEL 2011'!$3:$7</definedName>
    <definedName name="_xlnm.Print_Titles" localSheetId="3">'ÖZEL 2012'!$3:$7</definedName>
    <definedName name="_xlnm.Print_Titles" localSheetId="5">'ÖZEL 2013'!$3:$7</definedName>
    <definedName name="YEDİ">#REF!</definedName>
  </definedNames>
  <calcPr fullCalcOnLoad="1"/>
</workbook>
</file>

<file path=xl/sharedStrings.xml><?xml version="1.0" encoding="utf-8"?>
<sst xmlns="http://schemas.openxmlformats.org/spreadsheetml/2006/main" count="909" uniqueCount="206">
  <si>
    <t/>
  </si>
  <si>
    <t>ÖZEL BÜTÇELİ İDARELER (II SAYILI CETVEL)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</si>
  <si>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</si>
  <si>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</si>
  <si>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</si>
  <si>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</si>
  <si>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</si>
  <si>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</si>
  <si>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</si>
  <si>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</si>
  <si>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</si>
  <si>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</si>
  <si>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</si>
  <si>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</si>
  <si>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</si>
  <si>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</si>
  <si>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</si>
  <si>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</si>
  <si>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</si>
  <si>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</si>
  <si>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</si>
  <si>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</si>
  <si>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</si>
  <si>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</si>
  <si>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</si>
  <si>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</si>
  <si>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</si>
  <si>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</si>
  <si>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</si>
  <si>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</si>
  <si>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</si>
  <si>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</si>
  <si>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</si>
  <si>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</si>
  <si>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</si>
  <si>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</si>
  <si>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</si>
  <si>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</si>
  <si>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</si>
  <si>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</si>
  <si>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</si>
  <si>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</si>
  <si>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</si>
  <si>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</si>
  <si>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</si>
  <si>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</si>
  <si>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</si>
  <si>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</si>
  <si>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</si>
  <si>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ZONGULDAK KARAELMAS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</si>
  <si>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</si>
  <si>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</si>
  <si>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</si>
  <si>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</si>
  <si>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</si>
  <si>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</si>
  <si>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</si>
  <si>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</si>
  <si>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</si>
  <si>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</si>
  <si>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</si>
  <si>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</si>
  <si>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</si>
  <si>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</si>
  <si>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</si>
  <si>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</si>
  <si>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</si>
  <si>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</si>
  <si>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</si>
  <si>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</si>
  <si>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</si>
  <si>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</si>
  <si>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</si>
  <si>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</si>
  <si>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RİZE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</si>
  <si>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</si>
  <si>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</si>
  <si>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</si>
  <si>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</si>
  <si>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</si>
  <si>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</si>
  <si>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</si>
  <si>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</si>
  <si>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</si>
  <si>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</si>
  <si>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DAĞI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</si>
  <si>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</si>
  <si>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</si>
  <si>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</si>
  <si>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</si>
  <si>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YEDİ ARALIK ÜNİVERSİTESİ</t>
  </si>
  <si>
    <t>ÇANKIRI KARATEKİN ÜNİVERSİTESİ</t>
  </si>
  <si>
    <t>ARTVİN ÇORUH ÜNİVERSİTESİ</t>
  </si>
  <si>
    <t>BİLECİK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</si>
  <si>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</si>
  <si>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</si>
  <si>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</si>
  <si>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</si>
  <si>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</si>
  <si>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</si>
  <si>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</si>
  <si>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ÖĞRENCİ SEÇME VE YERLEŞTİRME MERKEZİ</t>
  </si>
  <si>
    <t>ATATÜRK KÜLTÜR, DİL VE TARİH YÜKSEK KURUMU BAŞKANLIĞI</t>
  </si>
  <si>
    <t>TÜRKİYE VE ORTA DOĞU AMME İDARESİ ENSTİTÜSÜ</t>
  </si>
  <si>
    <t>TÜRKİYE BİLİMSEL VE TEKNOLOJİK ARAŞTIRMA KURUMU</t>
  </si>
  <si>
    <t>TÜRKİYE BİLİMLER AKADEMİSİ BAŞKANLIĞI</t>
  </si>
  <si>
    <t>TÜRKİYE ADALET AKADEMİSİ BAŞKANLIĞI</t>
  </si>
  <si>
    <t>YÜKSEK ÖĞRENİM KREDİ VE YURTLAR KURUMU GENEL MÜDÜRLÜĞÜ</t>
  </si>
  <si>
    <t>GENÇLİK VE 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</si>
  <si>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</si>
  <si>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</si>
  <si>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</si>
  <si>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</si>
  <si>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</si>
  <si>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</si>
  <si>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MİLLİ PRODÜKTİVİTE MERKEZİ</t>
  </si>
  <si>
    <t>TÜRK PATENT ENSTİTÜSÜ</t>
  </si>
  <si>
    <t>ULUSAL BOR ARAŞTIRMA ENSTİTÜSÜ</t>
  </si>
  <si>
    <t>TÜRKİYE ATOM ENERJİSİ KURUMU</t>
  </si>
  <si>
    <t>SAVUNMA SANAYİ MÜSTEŞARLIĞI</t>
  </si>
  <si>
    <t>İHRACATI GELİŞTİRME ETÜD MERKEZİ</t>
  </si>
  <si>
    <t>TÜRK İŞBİRLİĞİ VE KALKINMA İDARESİ BAŞKANLIĞI</t>
  </si>
  <si>
    <t>ÖZEL ÇEVRE KORUMA KURUMU BAŞKANLIĞI</t>
  </si>
  <si>
    <t>GAP BÖLGE KALKINMA İDARESİ BAŞKANLIĞI</t>
  </si>
  <si>
    <t>ÖZELLEŞTİRME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</si>
  <si>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</si>
  <si>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</si>
  <si>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</si>
  <si>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SİVİL HAVACILIK GENEL MÜDÜRLÜĞÜ</t>
  </si>
  <si>
    <t>ÖZEL BÜTÇELİ İDARELER TOPLAMI</t>
  </si>
  <si>
    <t>GENEL BÜTÇE KAPSAMINDAKİ KAMU İDARELERİ (I SAYILI CETVEL)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</si>
  <si>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</si>
  <si>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</si>
  <si>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</si>
  <si>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</si>
  <si>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</si>
  <si>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</si>
  <si>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</si>
  <si>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</si>
  <si>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BASIN-YAYIN VE ENFORMASYON GENEL MÜDÜRLÜĞÜ</t>
  </si>
  <si>
    <t>DEVLET PERSONEL BAŞKANLIĞI</t>
  </si>
  <si>
    <t>BAŞBAKANLIK YÜKSEK DENETLEME KURULU</t>
  </si>
  <si>
    <t>DEVLET PLANLAMA TEŞKİLATI MÜSTEŞARLIĞI</t>
  </si>
  <si>
    <t>HAZİNE MÜSTEŞARLIĞI</t>
  </si>
  <si>
    <t>DIŞ TİCARET MÜSTEŞARLIĞI</t>
  </si>
  <si>
    <t>TÜRKİYE İSTATİSTİK KURUMU BAŞKANLIĞI</t>
  </si>
  <si>
    <t>DİYANET İŞLERİ BAŞKANLIĞI</t>
  </si>
  <si>
    <t>ÖZÜRLÜLER İDARESİ BAŞKANLIĞI</t>
  </si>
  <si>
    <t>AİLE VE SOSYAL ARAŞTIRMALAR GENEL MÜDÜRLÜĞÜ</t>
  </si>
  <si>
    <t>KADININ STATÜSÜ GENEL MÜDÜRLÜĞÜ</t>
  </si>
  <si>
    <t>SOSYAL YARDIMLAŞMA VE DAYANIŞMA GENEL MÜDÜRLÜĞÜ</t>
  </si>
  <si>
    <t>SOSYAL HİZMETLER VE ÇOCUK ESİRGEME KURUMU GENEL MÜDÜRLÜĞÜ</t>
  </si>
  <si>
    <t>AVRUPA BİRLİĞİ GENEL SEKRETERLİĞİ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</si>
  <si>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</si>
  <si>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</si>
  <si>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</si>
  <si>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</si>
  <si>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</si>
  <si>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MALİYE BAKANLIĞI</t>
  </si>
  <si>
    <t>GELİR İDARESİ BAŞKANLIĞI</t>
  </si>
  <si>
    <t>MİLLİ EĞİTİM BAKANLIĞI</t>
  </si>
  <si>
    <t>BAYINDIRLIK VE İSKAN BAKANLIĞI</t>
  </si>
  <si>
    <t>TAPU VE KADASTRO GENEL MÜDÜRLÜĞÜ</t>
  </si>
  <si>
    <t>SAĞLIK BAKANLIĞI</t>
  </si>
  <si>
    <t>ULAŞTIRMA BAKANLIĞI</t>
  </si>
  <si>
    <t>DENİZCİLİK MÜSTEŞARLIĞI</t>
  </si>
  <si>
    <t>TARIM VE KÖYİŞLERİ BAKANLIĞI</t>
  </si>
  <si>
    <t>ÇALIŞMA VE SOSYAL GÜVENLİK BAKANLIĞI</t>
  </si>
  <si>
    <t>SANAYİ VE TİCARET BAKANLIĞI</t>
  </si>
  <si>
    <t>ENERJİ VE TABİİ KAYNAKLAR BAKANLIĞI</t>
  </si>
  <si>
    <t>PETROL İŞLERİ GENEL MÜDÜRLÜĞÜ</t>
  </si>
  <si>
    <t>KÜLTÜR VE TURİZM BAKANLIĞI</t>
  </si>
  <si>
    <t>ÇEVRE VE ORMAN BAKANLIĞI</t>
  </si>
  <si>
    <t>DEVLET METEOROLOJİ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</si>
  <si>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</si>
  <si>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</si>
  <si>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ATATÜRK ARAŞTIRMA MERKEZİ</t>
  </si>
  <si>
    <t>ATATÜRK KÜLTÜR MERKEZİ</t>
  </si>
  <si>
    <t>TÜRK DİL KURUMU</t>
  </si>
  <si>
    <t>TÜRK TARİH KURUMU</t>
  </si>
  <si>
    <t>HUDUT VE SAHİLLER SAĞLIK GENEL MÜDÜRLÜĞÜ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</si>
  <si>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</si>
  <si>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</si>
  <si>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</si>
  <si>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</si>
  <si>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</si>
  <si>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</si>
  <si>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</si>
  <si>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</si>
  <si>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</si>
  <si>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2011 YILI BÜTÇESİ ÖDENEK TEKLİF TAVANLARI</t>
  </si>
  <si>
    <t>2012 YILI BÜTÇESİ ÖDENEK TEKLİF TAVANLARI</t>
  </si>
  <si>
    <t>(TL)</t>
  </si>
  <si>
    <t>2013 YILI BÜTÇESİ ÖDENEK TEKLİF TAVANLARI</t>
  </si>
  <si>
    <t>MİLLİ GÜVENLİK KURULU GENEL SEKRETERLİĞİ</t>
  </si>
  <si>
    <t>GÜMRÜK MÜSTEŞARLIĞI</t>
  </si>
  <si>
    <t>AFET VE ACİL DURUM YÖNETİMİ BAŞKANLIĞI</t>
  </si>
  <si>
    <t>EMNİYET GENEL MÜDÜRLÜĞÜ</t>
  </si>
  <si>
    <t>SAHİL GÜVENLİK KOMUTANLIĞI</t>
  </si>
  <si>
    <t>KAMU DÜZENİ VE GÜVENLİĞİ MÜSTEŞARLIĞI</t>
  </si>
  <si>
    <t>TARIM REFORMU GENEL MÜDÜRLÜĞÜ</t>
  </si>
  <si>
    <t>DEVLET SU İŞLERİ GENEL MÜDÜRLÜĞÜ</t>
  </si>
  <si>
    <t>MESLEKİ YETERLİLİK KURUMU BAŞKANLIĞI</t>
  </si>
  <si>
    <t>YURTDIŞI TÜRKLER VE AKRABA TOPLULUKLAR BAŞKANLIĞI</t>
  </si>
  <si>
    <t>KARAYOLLARI GENEL MÜDÜRLÜĞÜ</t>
  </si>
  <si>
    <t>KÜÇÜK VE ORTA ÖLÇEKLİ İŞLETMELERİ GELİŞT. VE DEST. İD. BAŞK.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</si>
</sst>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."/>
    <numFmt numFmtId="173" formatCode="0.000"/>
    <numFmt numFmtId="174" formatCode="0.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"/>
    <numFmt numFmtId="182" formatCode="###,##0,"/>
  </numFmts>
  <fonts count="54">
    <font>
      <sz val="10"/>
      <name val="Arial Tur"/>
      <family val="0"/>
    </font>
    <font>
      <sz val="1"/>
      <color indexed="16"/>
      <name val="Courier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Arial Tur"/>
      <family val="0"/>
    </font>
    <font>
      <u val="single"/>
      <sz val="7.5"/>
      <color indexed="3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Arial Tu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Tur"/>
      <family val="0"/>
    </font>
    <font>
      <b/>
      <sz val="11"/>
      <name val="Arial Tu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0" borderId="5" applyNumberFormat="0" applyAlignment="0" applyProtection="0"/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0" fontId="2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3" fillId="0" borderId="0" applyNumberFormat="0" applyFill="0" applyBorder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0" fillId="0" borderId="0">
      <alignment/>
      <protection/>
    </xf>
  </cellStyleXfs>
  <cellXfs count="53">
    <xf numFmtId="0" fontId="0" fillId="0" borderId="0" xfId="0" applyAlignment="1">
      <alignment/>
    </xf>
    <xf numFmtId="0" fontId="13" fillId="0" borderId="0" xfId="76" applyFont="1" applyAlignment="1">
      <alignment vertical="center"/>
      <protection/>
    </xf>
    <xf numFmtId="0" fontId="14" fillId="0" borderId="0" xfId="76" applyFont="1" applyAlignment="1">
      <alignment horizontal="center" vertical="center"/>
      <protection/>
    </xf>
    <xf numFmtId="0" fontId="10" fillId="0" borderId="0" xfId="76" applyAlignment="1">
      <alignment vertical="center"/>
      <protection/>
    </xf>
    <xf numFmtId="0" fontId="0" fillId="0" borderId="0" xfId="0" applyAlignment="1">
      <alignment vertical="center"/>
    </xf>
    <xf numFmtId="0" fontId="15" fillId="0" borderId="0" xfId="76" applyFont="1" applyAlignment="1">
      <alignment vertical="center"/>
      <protection/>
    </xf>
    <xf numFmtId="49" fontId="13" fillId="0" borderId="0" xfId="76" applyNumberFormat="1" applyFont="1" applyAlignment="1">
      <alignment vertical="center"/>
      <protection/>
    </xf>
    <xf numFmtId="49" fontId="15" fillId="0" borderId="0" xfId="76" applyNumberFormat="1" applyFont="1" applyAlignment="1">
      <alignment vertical="center"/>
      <protection/>
    </xf>
    <xf numFmtId="49" fontId="15" fillId="0" borderId="10" xfId="76" applyNumberFormat="1" applyFont="1" applyBorder="1" applyAlignment="1">
      <alignment horizontal="center" vertical="center"/>
      <protection/>
    </xf>
    <xf numFmtId="49" fontId="14" fillId="0" borderId="10" xfId="76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13" fillId="0" borderId="0" xfId="76" applyNumberFormat="1" applyFont="1" applyAlignment="1">
      <alignment horizontal="center" vertical="center"/>
      <protection/>
    </xf>
    <xf numFmtId="0" fontId="16" fillId="0" borderId="11" xfId="76" applyFont="1" applyBorder="1" applyAlignment="1">
      <alignment vertical="center"/>
      <protection/>
    </xf>
    <xf numFmtId="3" fontId="16" fillId="0" borderId="12" xfId="76" applyNumberFormat="1" applyFont="1" applyBorder="1" applyAlignment="1">
      <alignment vertical="center"/>
      <protection/>
    </xf>
    <xf numFmtId="3" fontId="17" fillId="0" borderId="13" xfId="76" applyNumberFormat="1" applyFont="1" applyBorder="1" applyAlignment="1">
      <alignment vertical="center"/>
      <protection/>
    </xf>
    <xf numFmtId="0" fontId="16" fillId="0" borderId="14" xfId="76" applyFont="1" applyBorder="1" applyAlignment="1">
      <alignment vertical="center"/>
      <protection/>
    </xf>
    <xf numFmtId="3" fontId="16" fillId="0" borderId="15" xfId="76" applyNumberFormat="1" applyFont="1" applyBorder="1" applyAlignment="1">
      <alignment vertical="center"/>
      <protection/>
    </xf>
    <xf numFmtId="3" fontId="17" fillId="0" borderId="16" xfId="76" applyNumberFormat="1" applyFont="1" applyBorder="1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16" fillId="0" borderId="17" xfId="76" applyFont="1" applyBorder="1" applyAlignment="1">
      <alignment vertical="center"/>
      <protection/>
    </xf>
    <xf numFmtId="3" fontId="16" fillId="0" borderId="18" xfId="76" applyNumberFormat="1" applyFont="1" applyBorder="1" applyAlignment="1">
      <alignment vertical="center"/>
      <protection/>
    </xf>
    <xf numFmtId="3" fontId="17" fillId="0" borderId="19" xfId="76" applyNumberFormat="1" applyFont="1" applyBorder="1" applyAlignment="1">
      <alignment vertical="center"/>
      <protection/>
    </xf>
    <xf numFmtId="3" fontId="17" fillId="0" borderId="20" xfId="76" applyNumberFormat="1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9" fillId="0" borderId="21" xfId="0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0" fontId="13" fillId="0" borderId="0" xfId="76" applyFont="1" applyFill="1" applyAlignment="1">
      <alignment vertical="center"/>
      <protection/>
    </xf>
    <xf numFmtId="0" fontId="13" fillId="0" borderId="0" xfId="76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4" fillId="0" borderId="0" xfId="76" applyFont="1" applyFill="1" applyAlignment="1">
      <alignment horizontal="center" vertical="center"/>
      <protection/>
    </xf>
    <xf numFmtId="0" fontId="14" fillId="0" borderId="23" xfId="76" applyFont="1" applyFill="1" applyBorder="1" applyAlignment="1">
      <alignment horizontal="center" vertical="center" wrapText="1"/>
      <protection/>
    </xf>
    <xf numFmtId="0" fontId="14" fillId="0" borderId="24" xfId="76" applyFont="1" applyFill="1" applyBorder="1" applyAlignment="1">
      <alignment horizontal="center" vertical="center" wrapText="1"/>
      <protection/>
    </xf>
    <xf numFmtId="3" fontId="0" fillId="0" borderId="15" xfId="0" applyNumberFormat="1" applyFont="1" applyBorder="1" applyAlignment="1">
      <alignment vertical="center"/>
    </xf>
    <xf numFmtId="0" fontId="14" fillId="0" borderId="12" xfId="76" applyFont="1" applyFill="1" applyBorder="1" applyAlignment="1">
      <alignment horizontal="center" vertical="center" wrapText="1"/>
      <protection/>
    </xf>
    <xf numFmtId="0" fontId="14" fillId="0" borderId="23" xfId="76" applyFont="1" applyFill="1" applyBorder="1" applyAlignment="1">
      <alignment horizontal="center" vertical="center" wrapText="1"/>
      <protection/>
    </xf>
    <xf numFmtId="0" fontId="14" fillId="0" borderId="13" xfId="76" applyFont="1" applyFill="1" applyBorder="1" applyAlignment="1">
      <alignment horizontal="center" vertical="center" wrapText="1"/>
      <protection/>
    </xf>
    <xf numFmtId="0" fontId="14" fillId="0" borderId="25" xfId="76" applyFont="1" applyFill="1" applyBorder="1" applyAlignment="1">
      <alignment horizontal="center" vertical="center" wrapText="1"/>
      <protection/>
    </xf>
    <xf numFmtId="0" fontId="14" fillId="0" borderId="11" xfId="76" applyFont="1" applyFill="1" applyBorder="1" applyAlignment="1">
      <alignment horizontal="center" vertical="center"/>
      <protection/>
    </xf>
    <xf numFmtId="0" fontId="14" fillId="0" borderId="26" xfId="76" applyFont="1" applyFill="1" applyBorder="1" applyAlignment="1">
      <alignment horizontal="center" vertical="center"/>
      <protection/>
    </xf>
    <xf numFmtId="0" fontId="15" fillId="0" borderId="0" xfId="76" applyFont="1" applyAlignment="1">
      <alignment horizontal="center" vertical="center"/>
      <protection/>
    </xf>
    <xf numFmtId="0" fontId="15" fillId="0" borderId="0" xfId="76" applyFont="1" applyBorder="1" applyAlignment="1">
      <alignment horizontal="center" vertical="center"/>
      <protection/>
    </xf>
    <xf numFmtId="0" fontId="14" fillId="0" borderId="27" xfId="76" applyFont="1" applyFill="1" applyBorder="1" applyAlignment="1">
      <alignment horizontal="center" vertical="center" wrapText="1"/>
      <protection/>
    </xf>
    <xf numFmtId="0" fontId="14" fillId="0" borderId="28" xfId="76" applyFont="1" applyFill="1" applyBorder="1" applyAlignment="1">
      <alignment horizontal="center" vertical="center" wrapText="1"/>
      <protection/>
    </xf>
    <xf numFmtId="0" fontId="14" fillId="0" borderId="29" xfId="76" applyFont="1" applyFill="1" applyBorder="1" applyAlignment="1">
      <alignment horizontal="center" vertical="center" wrapText="1"/>
      <protection/>
    </xf>
    <xf numFmtId="0" fontId="14" fillId="0" borderId="24" xfId="76" applyFont="1" applyFill="1" applyBorder="1" applyAlignment="1">
      <alignment horizontal="center" vertical="center" wrapText="1"/>
      <protection/>
    </xf>
    <xf numFmtId="0" fontId="14" fillId="0" borderId="30" xfId="76" applyFont="1" applyFill="1" applyBorder="1" applyAlignment="1">
      <alignment horizontal="center" vertical="center" wrapText="1"/>
      <protection/>
    </xf>
    <xf numFmtId="0" fontId="14" fillId="0" borderId="31" xfId="76" applyFont="1" applyFill="1" applyBorder="1" applyAlignment="1">
      <alignment horizontal="center" vertical="center"/>
      <protection/>
    </xf>
    <xf numFmtId="0" fontId="14" fillId="0" borderId="32" xfId="76" applyFont="1" applyFill="1" applyBorder="1" applyAlignment="1">
      <alignment horizontal="center" vertical="center"/>
      <protection/>
    </xf>
  </cellXfs>
  <cellStyles count="68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657 4-B%25" xfId="41"/>
    <cellStyle name="Comma_657 4-B%25" xfId="42"/>
    <cellStyle name="Currency [0]_657 4-B%25" xfId="43"/>
    <cellStyle name="Currency_657 4-B%25" xfId="44"/>
    <cellStyle name="Çıkış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Followed Hyperlink" xfId="53"/>
    <cellStyle name="Giriş" xfId="54"/>
    <cellStyle name="Hesaplama" xfId="55"/>
    <cellStyle name="Hyperlink" xfId="56"/>
    <cellStyle name="İşaretli Hücre" xfId="57"/>
    <cellStyle name="İyi" xfId="58"/>
    <cellStyle name="Followed Hyperlink" xfId="59"/>
    <cellStyle name="Hyperlink" xfId="60"/>
    <cellStyle name="Kötü" xfId="61"/>
    <cellStyle name="Not" xfId="62"/>
    <cellStyle name="Nötr" xfId="63"/>
    <cellStyle name="Currency" xfId="64"/>
    <cellStyle name="Currency [0]" xfId="65"/>
    <cellStyle name="Toplam" xfId="66"/>
    <cellStyle name="Uyarı Metni" xfId="67"/>
    <cellStyle name="Comma" xfId="68"/>
    <cellStyle name="Virgül [0]_08-01" xfId="69"/>
    <cellStyle name="Vurgu1" xfId="70"/>
    <cellStyle name="Vurgu2" xfId="71"/>
    <cellStyle name="Vurgu3" xfId="72"/>
    <cellStyle name="Vurgu4" xfId="73"/>
    <cellStyle name="Vurgu5" xfId="74"/>
    <cellStyle name="Vurgu6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urbuz\istayn\WINDOWS\Desktop\Kitap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uri\Anahtar%20v.1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m1\KITOR\2003PROG_YEN&#304;\2003_PROJEKS&#304;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000035\ISTYN\BULTEN\b&#252;lte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000035\b&#252;t&#231;e%20uygulama\istayn\bulten\b&#252;lten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IMF%20Nisan01\IMF%20KASIM%202000\butce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ink\AppData\Local\Microsoft\Windows\Temporary%20Internet%20Files\OLK8C58\Documents%20and%20Settings\tolga.yucel\Local%20Settings\Temporary%20Internet%20Files\Content.IE5\I14PWZWL\YILLIK\TABY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m1\KITOR\YPSDuzenleme\05-Yat-Fin\08-YFHazirlik\2001Yat-Fin\2001yftablo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ink\AppData\Local\Microsoft\Windows\Temporary%20Internet%20Files\OLK8C58\meral_masaustu\y&#252;ksel%20karaca\Otv\&#214;TV%20PETROL%20-1%20SAYILI%20L&#304;STE\Son-PETROL\2005\KMYP-&#214;TV-2005%20(14.03.2005)(YEN&#304;%20&#220;R&#220;N%20DAH&#304;L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ink\AppData\Local\Microsoft\Windows\Temporary%20Internet%20Files\OLK8C58\Documents%20and%20Settings\Administrator\Local%20Settings\Temporary%20Internet%20Files\OLK43\2007%20revenue%20projection%20file%20for%20discussion%20Oct%2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kserver\rapor\2003\RAPOR2~1\ODEMEL~1\ODMDEN~1\ODDEN~1.KAS\kasimBulte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2-Kum"/>
      <sheetName val="Det2-Ayiçi"/>
      <sheetName val="T1.7"/>
      <sheetName val="T1.8"/>
      <sheetName val="  T3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İT Listesi"/>
      <sheetName val="Anahtar"/>
      <sheetName val="Tablo"/>
      <sheetName val="Açıklamalar"/>
      <sheetName val="Module1"/>
      <sheetName val="Module2"/>
      <sheetName val="Module3"/>
      <sheetName val="Module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2003pr-revize"/>
      <sheetName val="Rev-hasılat"/>
      <sheetName val="Rev-maliyet"/>
      <sheetName val="2003pr-asıl"/>
      <sheetName val="2003-YFK-ist"/>
      <sheetName val="Rev-dgideri"/>
      <sheetName val="2002 Ayrıntı"/>
      <sheetName val="EMEKLI+ISAK"/>
      <sheetName val="2003netistdegtah"/>
      <sheetName val="Rev-2003ist"/>
      <sheetName val="hasilat_payı"/>
      <sheetName val="2003istihd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38"/>
      <sheetName val="T39"/>
      <sheetName val="T40"/>
      <sheetName val="T41"/>
      <sheetName val="T42"/>
      <sheetName val="T4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8"/>
      <sheetName val="T39"/>
      <sheetName val="T40"/>
      <sheetName val="T41"/>
      <sheetName val="T42"/>
      <sheetName val="T4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ylar boş"/>
      <sheetName val="yeni dağılım Mart01"/>
      <sheetName val="final6.12"/>
      <sheetName val="incl.priv."/>
      <sheetName val="Sheet3"/>
      <sheetName val="Sheet2"/>
      <sheetName val="17 KASIM MUTABAKAT"/>
      <sheetName val=" maliye ile frontloading-bos"/>
      <sheetName val="frontloading 17 kasım"/>
      <sheetName val="Sheet1"/>
      <sheetName val="AYR. HARC. PROG.-14.11.00"/>
      <sheetName val="2001 BUTCE-LOI4"/>
      <sheetName val="gelir (vergi cihan 11 kasim 00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"/>
      <sheetName val="51"/>
      <sheetName val="52"/>
      <sheetName val="53"/>
      <sheetName val="53 (2)"/>
      <sheetName val="53 (3)"/>
      <sheetName val="54"/>
      <sheetName val="54-1"/>
      <sheetName val="55"/>
      <sheetName val="55-1"/>
      <sheetName val="56"/>
      <sheetName val="57"/>
      <sheetName val="58"/>
      <sheetName val="59"/>
      <sheetName val="59-A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6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R ZARAR"/>
      <sheetName val="KAR ZARAR (2)"/>
      <sheetName val="ANALİTİK"/>
      <sheetName val="FİNANS"/>
      <sheetName val="D.VAR1"/>
      <sheetName val="D.VAR2"/>
      <sheetName val="AMORT"/>
      <sheetName val="BRMFİY"/>
      <sheetName val="MALİ"/>
      <sheetName val="ÜRTM"/>
      <sheetName val="İSTH"/>
      <sheetName val="PER-HAR"/>
      <sheetName val="STOK"/>
      <sheetName val="İT-İH"/>
      <sheetName val="DBORÇ"/>
      <sheetName val="KANYÜK"/>
      <sheetName val="YATKUR"/>
      <sheetName val="BNKKRD"/>
      <sheetName val="BRSATM "/>
      <sheetName val="HSLT"/>
      <sheetName val="BORCAL"/>
      <sheetName val="FİYAT"/>
      <sheetName val="İŞTRK"/>
      <sheetName val="ANKET"/>
      <sheetName val="Sheet4"/>
      <sheetName val="Sheet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5 OTV MAKTU KARŞILAŞTIRMA"/>
      <sheetName val="31 ARALIK 2004-MAKTU SENARYO"/>
      <sheetName val="kdv-ötv dag"/>
      <sheetName val="2004 OTV AĞIRLIK"/>
      <sheetName val="2004 ÖTV MAKTU RAKAMLARI"/>
      <sheetName val="2003 - 2005 TEFE  DAĞILIMI"/>
      <sheetName val="2004-TÜKETİM"/>
      <sheetName val="2003-GERÇEKLEŞME"/>
      <sheetName val="2005 OTV MAKTU RAKAMLARI"/>
      <sheetName val="doğalgaz"/>
      <sheetName val="PETDER"/>
    </sheetNames>
    <sheetDataSet>
      <sheetData sheetId="0">
        <row r="166">
          <cell r="C166">
            <v>0.36887981559559757</v>
          </cell>
          <cell r="D166">
            <v>0.6311201844044024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ain"/>
    </sheetNames>
    <sheetDataSet>
      <sheetData sheetId="0">
        <row r="6">
          <cell r="D6">
            <v>632012.2761733687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ANAHTAR"/>
      <sheetName val="1A"/>
      <sheetName val="1B"/>
      <sheetName val="2A"/>
      <sheetName val="Sayfa1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A"/>
      <sheetName val="8B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70" zoomScaleNormal="70" zoomScalePageLayoutView="0" workbookViewId="0" topLeftCell="A1">
      <selection activeCell="B13" sqref="B13"/>
    </sheetView>
  </sheetViews>
  <sheetFormatPr defaultColWidth="9.00390625" defaultRowHeight="12.75"/>
  <cols>
    <col min="1" max="1" width="11.625" style="4" bestFit="1" customWidth="1"/>
    <col min="2" max="2" width="75.625" style="4" customWidth="1"/>
    <col min="3" max="5" width="17.875" style="4" bestFit="1" customWidth="1"/>
    <col min="6" max="7" width="17.75390625" style="4" customWidth="1"/>
    <col min="8" max="13" width="17.875" style="4" bestFit="1" customWidth="1"/>
    <col min="14" max="14" width="21.00390625" style="4" bestFit="1" customWidth="1"/>
    <col min="15" max="252" width="9.125" style="4" bestFit="1" customWidth="1"/>
    <col min="253" max="16384" width="9.125" style="4" customWidth="1"/>
  </cols>
  <sheetData>
    <row r="1" spans="1:14" ht="19.5" customHeight="1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5"/>
      <c r="B2" s="44" t="s">
        <v>0</v>
      </c>
      <c r="C2" s="44" t="s">
        <v>0</v>
      </c>
      <c r="D2" s="44" t="s">
        <v>0</v>
      </c>
      <c r="E2" s="44" t="s">
        <v>0</v>
      </c>
      <c r="F2" s="44"/>
      <c r="G2" s="44"/>
      <c r="H2" s="44" t="s">
        <v>0</v>
      </c>
      <c r="I2" s="44" t="s">
        <v>0</v>
      </c>
      <c r="J2" s="44" t="s">
        <v>0</v>
      </c>
      <c r="K2" s="44" t="s">
        <v>0</v>
      </c>
      <c r="L2" s="44" t="s">
        <v>0</v>
      </c>
      <c r="M2" s="44" t="s">
        <v>0</v>
      </c>
      <c r="N2" s="44" t="s">
        <v>0</v>
      </c>
    </row>
    <row r="3" spans="2:14" ht="19.5" customHeight="1">
      <c r="B3" s="44" t="s">
        <v>130</v>
      </c>
      <c r="C3" s="44" t="s">
        <v>0</v>
      </c>
      <c r="D3" s="44" t="s">
        <v>0</v>
      </c>
      <c r="E3" s="44" t="s">
        <v>0</v>
      </c>
      <c r="F3" s="44"/>
      <c r="G3" s="44"/>
      <c r="H3" s="44" t="s">
        <v>0</v>
      </c>
      <c r="I3" s="44" t="s">
        <v>0</v>
      </c>
      <c r="J3" s="44" t="s">
        <v>0</v>
      </c>
      <c r="K3" s="44" t="s">
        <v>0</v>
      </c>
      <c r="L3" s="44" t="s">
        <v>0</v>
      </c>
      <c r="M3" s="44" t="s">
        <v>0</v>
      </c>
      <c r="N3" s="44" t="s">
        <v>0</v>
      </c>
    </row>
    <row r="4" spans="1:14" ht="19.5" customHeight="1">
      <c r="A4" s="5"/>
      <c r="B4" s="45" t="s">
        <v>190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0" customFormat="1" ht="19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192</v>
      </c>
    </row>
    <row r="6" spans="1:14" s="33" customFormat="1" ht="24.75" customHeight="1">
      <c r="A6" s="32"/>
      <c r="B6" s="42" t="s">
        <v>2</v>
      </c>
      <c r="C6" s="38" t="s">
        <v>3</v>
      </c>
      <c r="D6" s="38" t="s">
        <v>4</v>
      </c>
      <c r="E6" s="46" t="s">
        <v>5</v>
      </c>
      <c r="F6" s="47"/>
      <c r="G6" s="48"/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N6" s="40" t="s">
        <v>12</v>
      </c>
    </row>
    <row r="7" spans="1:14" s="33" customFormat="1" ht="38.25" customHeight="1" thickBot="1">
      <c r="A7" s="34"/>
      <c r="B7" s="43" t="s">
        <v>0</v>
      </c>
      <c r="C7" s="39" t="s">
        <v>0</v>
      </c>
      <c r="D7" s="39" t="s">
        <v>0</v>
      </c>
      <c r="E7" s="35" t="s">
        <v>13</v>
      </c>
      <c r="F7" s="35" t="s">
        <v>14</v>
      </c>
      <c r="G7" s="35" t="s">
        <v>12</v>
      </c>
      <c r="H7" s="39" t="s">
        <v>0</v>
      </c>
      <c r="I7" s="39" t="s">
        <v>0</v>
      </c>
      <c r="J7" s="39" t="s">
        <v>0</v>
      </c>
      <c r="K7" s="39" t="s">
        <v>0</v>
      </c>
      <c r="L7" s="39" t="s">
        <v>0</v>
      </c>
      <c r="M7" s="39" t="s">
        <v>0</v>
      </c>
      <c r="N7" s="41" t="s">
        <v>0</v>
      </c>
    </row>
    <row r="8" spans="2:14" ht="19.5" customHeight="1">
      <c r="B8" s="22" t="s">
        <v>131</v>
      </c>
      <c r="C8" s="23">
        <v>32735000</v>
      </c>
      <c r="D8" s="23">
        <v>3125000</v>
      </c>
      <c r="E8" s="23">
        <v>39082000</v>
      </c>
      <c r="F8" s="23">
        <v>318000</v>
      </c>
      <c r="G8" s="23">
        <f>SUM(E8:F8)</f>
        <v>39400000</v>
      </c>
      <c r="H8" s="23"/>
      <c r="I8" s="23">
        <v>1640000</v>
      </c>
      <c r="J8" s="23">
        <v>40000000</v>
      </c>
      <c r="K8" s="23">
        <v>0</v>
      </c>
      <c r="L8" s="23">
        <v>0</v>
      </c>
      <c r="M8" s="23"/>
      <c r="N8" s="24">
        <f>SUM(C8,D8,G8,H8,I8,J8,K8,L8,M8)</f>
        <v>116900000</v>
      </c>
    </row>
    <row r="9" spans="2:14" ht="19.5" customHeight="1">
      <c r="B9" s="15" t="s">
        <v>132</v>
      </c>
      <c r="C9" s="23">
        <v>292504000</v>
      </c>
      <c r="D9" s="16">
        <v>32401000</v>
      </c>
      <c r="E9" s="23">
        <v>59594800</v>
      </c>
      <c r="F9" s="16">
        <v>8941200</v>
      </c>
      <c r="G9" s="23">
        <f aca="true" t="shared" si="0" ref="G9:G57">SUM(E9:F9)</f>
        <v>68536000</v>
      </c>
      <c r="H9" s="16"/>
      <c r="I9" s="16">
        <v>60221000</v>
      </c>
      <c r="J9" s="23">
        <v>59273000</v>
      </c>
      <c r="K9" s="16">
        <v>0</v>
      </c>
      <c r="L9" s="16">
        <v>0</v>
      </c>
      <c r="M9" s="16"/>
      <c r="N9" s="17">
        <f aca="true" t="shared" si="1" ref="N9:N57">SUM(C9,D9,G9,H9,I9,J9,K9,L9,M9)</f>
        <v>512935000</v>
      </c>
    </row>
    <row r="10" spans="2:14" ht="19.5" customHeight="1">
      <c r="B10" s="15" t="s">
        <v>133</v>
      </c>
      <c r="C10" s="23">
        <v>5152000</v>
      </c>
      <c r="D10" s="16">
        <v>785000</v>
      </c>
      <c r="E10" s="23">
        <v>5089000</v>
      </c>
      <c r="F10" s="16">
        <v>0</v>
      </c>
      <c r="G10" s="23">
        <f t="shared" si="0"/>
        <v>5089000</v>
      </c>
      <c r="H10" s="16"/>
      <c r="I10" s="16">
        <v>50000</v>
      </c>
      <c r="J10" s="23">
        <v>5250000</v>
      </c>
      <c r="K10" s="16">
        <v>0</v>
      </c>
      <c r="L10" s="16">
        <v>0</v>
      </c>
      <c r="M10" s="16"/>
      <c r="N10" s="17">
        <f t="shared" si="1"/>
        <v>16326000</v>
      </c>
    </row>
    <row r="11" spans="2:14" ht="19.5" customHeight="1">
      <c r="B11" s="15" t="s">
        <v>134</v>
      </c>
      <c r="C11" s="23">
        <v>47700000</v>
      </c>
      <c r="D11" s="16">
        <v>7184000</v>
      </c>
      <c r="E11" s="23">
        <v>6724000</v>
      </c>
      <c r="F11" s="16">
        <v>0</v>
      </c>
      <c r="G11" s="23">
        <f t="shared" si="0"/>
        <v>6724000</v>
      </c>
      <c r="H11" s="16"/>
      <c r="I11" s="16">
        <v>460000</v>
      </c>
      <c r="J11" s="23">
        <v>14350000</v>
      </c>
      <c r="K11" s="16">
        <v>0</v>
      </c>
      <c r="L11" s="16">
        <v>0</v>
      </c>
      <c r="M11" s="16"/>
      <c r="N11" s="17">
        <f t="shared" si="1"/>
        <v>76418000</v>
      </c>
    </row>
    <row r="12" spans="2:14" ht="19.5" customHeight="1">
      <c r="B12" s="15" t="s">
        <v>135</v>
      </c>
      <c r="C12" s="23">
        <v>41062000</v>
      </c>
      <c r="D12" s="16">
        <v>5268000</v>
      </c>
      <c r="E12" s="23">
        <v>4469000</v>
      </c>
      <c r="F12" s="16">
        <v>0</v>
      </c>
      <c r="G12" s="23">
        <f t="shared" si="0"/>
        <v>4469000</v>
      </c>
      <c r="H12" s="16"/>
      <c r="I12" s="16">
        <v>273500</v>
      </c>
      <c r="J12" s="23">
        <v>50100000</v>
      </c>
      <c r="K12" s="16">
        <v>0</v>
      </c>
      <c r="L12" s="16">
        <v>0</v>
      </c>
      <c r="M12" s="16"/>
      <c r="N12" s="17">
        <f t="shared" si="1"/>
        <v>101172500</v>
      </c>
    </row>
    <row r="13" spans="2:14" ht="19.5" customHeight="1">
      <c r="B13" s="15" t="s">
        <v>136</v>
      </c>
      <c r="C13" s="23">
        <v>81861900</v>
      </c>
      <c r="D13" s="16">
        <v>10324000</v>
      </c>
      <c r="E13" s="23">
        <v>23304900</v>
      </c>
      <c r="F13" s="16">
        <v>0</v>
      </c>
      <c r="G13" s="23">
        <f t="shared" si="0"/>
        <v>23304900</v>
      </c>
      <c r="H13" s="16"/>
      <c r="I13" s="16">
        <v>525700</v>
      </c>
      <c r="J13" s="23">
        <v>12819000</v>
      </c>
      <c r="K13" s="16">
        <v>0</v>
      </c>
      <c r="L13" s="16">
        <v>0</v>
      </c>
      <c r="M13" s="16"/>
      <c r="N13" s="17">
        <f t="shared" si="1"/>
        <v>128835500</v>
      </c>
    </row>
    <row r="14" spans="2:14" ht="19.5" customHeight="1">
      <c r="B14" s="15" t="s">
        <v>137</v>
      </c>
      <c r="C14" s="23">
        <v>72473000</v>
      </c>
      <c r="D14" s="16">
        <v>10112000</v>
      </c>
      <c r="E14" s="23">
        <v>303487000</v>
      </c>
      <c r="F14" s="16">
        <v>0</v>
      </c>
      <c r="G14" s="23">
        <f t="shared" si="0"/>
        <v>303487000</v>
      </c>
      <c r="H14" s="16"/>
      <c r="I14" s="16">
        <v>88462000</v>
      </c>
      <c r="J14" s="23">
        <v>181389000</v>
      </c>
      <c r="K14" s="16">
        <v>0</v>
      </c>
      <c r="L14" s="16">
        <v>0</v>
      </c>
      <c r="M14" s="16"/>
      <c r="N14" s="17">
        <f t="shared" si="1"/>
        <v>655923000</v>
      </c>
    </row>
    <row r="15" spans="2:14" ht="19.5" customHeight="1">
      <c r="B15" s="15" t="s">
        <v>138</v>
      </c>
      <c r="C15" s="23">
        <v>422606000</v>
      </c>
      <c r="D15" s="16">
        <v>50160000</v>
      </c>
      <c r="E15" s="23">
        <v>92802000</v>
      </c>
      <c r="F15" s="16">
        <v>0</v>
      </c>
      <c r="G15" s="23">
        <f t="shared" si="0"/>
        <v>92802000</v>
      </c>
      <c r="H15" s="16"/>
      <c r="I15" s="16">
        <v>0</v>
      </c>
      <c r="J15" s="23">
        <v>100000000</v>
      </c>
      <c r="K15" s="16">
        <v>0</v>
      </c>
      <c r="L15" s="16">
        <v>0</v>
      </c>
      <c r="M15" s="16"/>
      <c r="N15" s="17">
        <f t="shared" si="1"/>
        <v>665568000</v>
      </c>
    </row>
    <row r="16" spans="2:14" ht="19.5" customHeight="1">
      <c r="B16" s="15" t="s">
        <v>194</v>
      </c>
      <c r="C16" s="23">
        <v>10117000</v>
      </c>
      <c r="D16" s="16">
        <v>1295000</v>
      </c>
      <c r="E16" s="23">
        <v>1758000</v>
      </c>
      <c r="F16" s="16">
        <v>0</v>
      </c>
      <c r="G16" s="23">
        <f t="shared" si="0"/>
        <v>1758000</v>
      </c>
      <c r="H16" s="16"/>
      <c r="I16" s="16">
        <v>400</v>
      </c>
      <c r="J16" s="23">
        <v>470000</v>
      </c>
      <c r="K16" s="16">
        <v>0</v>
      </c>
      <c r="L16" s="16">
        <v>0</v>
      </c>
      <c r="M16" s="16"/>
      <c r="N16" s="17">
        <f t="shared" si="1"/>
        <v>13640400</v>
      </c>
    </row>
    <row r="17" spans="2:14" ht="19.5" customHeight="1">
      <c r="B17" s="15" t="s">
        <v>139</v>
      </c>
      <c r="C17" s="23">
        <v>13007000</v>
      </c>
      <c r="D17" s="16">
        <v>1856000</v>
      </c>
      <c r="E17" s="23">
        <v>62054000</v>
      </c>
      <c r="F17" s="16">
        <v>12800</v>
      </c>
      <c r="G17" s="23">
        <f t="shared" si="0"/>
        <v>62066800</v>
      </c>
      <c r="H17" s="16"/>
      <c r="I17" s="16">
        <v>101000</v>
      </c>
      <c r="J17" s="23">
        <v>1360000</v>
      </c>
      <c r="K17" s="16">
        <v>0</v>
      </c>
      <c r="L17" s="16">
        <v>0</v>
      </c>
      <c r="M17" s="16"/>
      <c r="N17" s="17">
        <f t="shared" si="1"/>
        <v>78390800</v>
      </c>
    </row>
    <row r="18" spans="2:14" ht="19.5" customHeight="1">
      <c r="B18" s="15" t="s">
        <v>140</v>
      </c>
      <c r="C18" s="23">
        <v>9444000</v>
      </c>
      <c r="D18" s="16">
        <v>1236000</v>
      </c>
      <c r="E18" s="23">
        <v>1980000</v>
      </c>
      <c r="F18" s="16">
        <v>0</v>
      </c>
      <c r="G18" s="23">
        <f t="shared" si="0"/>
        <v>1980000</v>
      </c>
      <c r="H18" s="16"/>
      <c r="I18" s="16">
        <v>64000</v>
      </c>
      <c r="J18" s="23">
        <v>5000000</v>
      </c>
      <c r="K18" s="16">
        <v>0</v>
      </c>
      <c r="L18" s="16">
        <v>0</v>
      </c>
      <c r="M18" s="16"/>
      <c r="N18" s="17">
        <f t="shared" si="1"/>
        <v>17724000</v>
      </c>
    </row>
    <row r="19" spans="2:14" ht="19.5" customHeight="1">
      <c r="B19" s="15" t="s">
        <v>141</v>
      </c>
      <c r="C19" s="23">
        <v>8242000</v>
      </c>
      <c r="D19" s="16">
        <v>1146000</v>
      </c>
      <c r="E19" s="23">
        <v>1980000</v>
      </c>
      <c r="F19" s="16">
        <v>0</v>
      </c>
      <c r="G19" s="23">
        <f t="shared" si="0"/>
        <v>1980000</v>
      </c>
      <c r="H19" s="16"/>
      <c r="I19" s="16">
        <v>46000</v>
      </c>
      <c r="J19" s="23">
        <v>150000</v>
      </c>
      <c r="K19" s="16">
        <v>0</v>
      </c>
      <c r="L19" s="16">
        <v>0</v>
      </c>
      <c r="M19" s="16"/>
      <c r="N19" s="17">
        <f t="shared" si="1"/>
        <v>11564000</v>
      </c>
    </row>
    <row r="20" spans="2:14" ht="19.5" customHeight="1">
      <c r="B20" s="15" t="s">
        <v>142</v>
      </c>
      <c r="C20" s="23">
        <v>33628000</v>
      </c>
      <c r="D20" s="16">
        <v>3998000</v>
      </c>
      <c r="E20" s="23">
        <v>12978000</v>
      </c>
      <c r="F20" s="16">
        <v>0</v>
      </c>
      <c r="G20" s="23">
        <f t="shared" si="0"/>
        <v>12978000</v>
      </c>
      <c r="H20" s="16"/>
      <c r="I20" s="16">
        <v>88421000</v>
      </c>
      <c r="J20" s="23">
        <v>24816000</v>
      </c>
      <c r="K20" s="16">
        <v>828067000</v>
      </c>
      <c r="L20" s="16">
        <v>0</v>
      </c>
      <c r="M20" s="16"/>
      <c r="N20" s="17">
        <f t="shared" si="1"/>
        <v>991908000</v>
      </c>
    </row>
    <row r="21" spans="2:14" ht="19.5" customHeight="1">
      <c r="B21" s="15" t="s">
        <v>143</v>
      </c>
      <c r="C21" s="23">
        <v>78521000</v>
      </c>
      <c r="D21" s="16">
        <v>9783000</v>
      </c>
      <c r="E21" s="23">
        <v>406126000</v>
      </c>
      <c r="F21" s="16">
        <v>0</v>
      </c>
      <c r="G21" s="23">
        <f t="shared" si="0"/>
        <v>406126000</v>
      </c>
      <c r="H21" s="16">
        <v>47500000000</v>
      </c>
      <c r="I21" s="16">
        <v>8227643000</v>
      </c>
      <c r="J21" s="23">
        <v>20820000</v>
      </c>
      <c r="K21" s="16">
        <v>235000000</v>
      </c>
      <c r="L21" s="16">
        <v>3977000000</v>
      </c>
      <c r="M21" s="16"/>
      <c r="N21" s="17">
        <f t="shared" si="1"/>
        <v>60454893000</v>
      </c>
    </row>
    <row r="22" spans="2:14" ht="19.5" customHeight="1">
      <c r="B22" s="15" t="s">
        <v>144</v>
      </c>
      <c r="C22" s="23">
        <v>95806000</v>
      </c>
      <c r="D22" s="16">
        <v>10548000</v>
      </c>
      <c r="E22" s="23">
        <v>20945000</v>
      </c>
      <c r="F22" s="16">
        <v>0</v>
      </c>
      <c r="G22" s="23">
        <f t="shared" si="0"/>
        <v>20945000</v>
      </c>
      <c r="H22" s="16"/>
      <c r="I22" s="16">
        <v>403000</v>
      </c>
      <c r="J22" s="23">
        <v>10395000</v>
      </c>
      <c r="K22" s="16">
        <v>0</v>
      </c>
      <c r="L22" s="16">
        <v>0</v>
      </c>
      <c r="M22" s="16"/>
      <c r="N22" s="17">
        <f t="shared" si="1"/>
        <v>138097000</v>
      </c>
    </row>
    <row r="23" spans="2:14" ht="19.5" customHeight="1">
      <c r="B23" s="15" t="s">
        <v>195</v>
      </c>
      <c r="C23" s="23">
        <v>169065000</v>
      </c>
      <c r="D23" s="16">
        <v>41115000</v>
      </c>
      <c r="E23" s="23">
        <v>29179000</v>
      </c>
      <c r="F23" s="16">
        <v>0</v>
      </c>
      <c r="G23" s="23">
        <f t="shared" si="0"/>
        <v>29179000</v>
      </c>
      <c r="H23" s="16"/>
      <c r="I23" s="16">
        <v>1371000</v>
      </c>
      <c r="J23" s="23">
        <v>80750000</v>
      </c>
      <c r="K23" s="16">
        <v>0</v>
      </c>
      <c r="L23" s="16">
        <v>0</v>
      </c>
      <c r="M23" s="16"/>
      <c r="N23" s="17">
        <f t="shared" si="1"/>
        <v>321480000</v>
      </c>
    </row>
    <row r="24" spans="2:14" ht="19.5" customHeight="1">
      <c r="B24" s="15" t="s">
        <v>145</v>
      </c>
      <c r="C24" s="23">
        <v>153921000</v>
      </c>
      <c r="D24" s="16">
        <v>26353000</v>
      </c>
      <c r="E24" s="23">
        <v>22458000</v>
      </c>
      <c r="F24" s="16">
        <v>0</v>
      </c>
      <c r="G24" s="23">
        <f t="shared" si="0"/>
        <v>22458000</v>
      </c>
      <c r="H24" s="16"/>
      <c r="I24" s="16">
        <v>755000</v>
      </c>
      <c r="J24" s="23">
        <v>14250000</v>
      </c>
      <c r="K24" s="16">
        <v>39750000</v>
      </c>
      <c r="L24" s="16">
        <v>0</v>
      </c>
      <c r="M24" s="16"/>
      <c r="N24" s="17">
        <f t="shared" si="1"/>
        <v>257487000</v>
      </c>
    </row>
    <row r="25" spans="2:14" ht="19.5" customHeight="1">
      <c r="B25" s="15" t="s">
        <v>146</v>
      </c>
      <c r="C25" s="23">
        <v>2600499000</v>
      </c>
      <c r="D25" s="16">
        <v>459975000</v>
      </c>
      <c r="E25" s="23">
        <v>89318000</v>
      </c>
      <c r="F25" s="16">
        <v>0</v>
      </c>
      <c r="G25" s="23">
        <f t="shared" si="0"/>
        <v>89318000</v>
      </c>
      <c r="H25" s="16"/>
      <c r="I25" s="16">
        <v>5200500</v>
      </c>
      <c r="J25" s="23">
        <v>24000000</v>
      </c>
      <c r="K25" s="16">
        <v>0</v>
      </c>
      <c r="L25" s="16">
        <v>0</v>
      </c>
      <c r="M25" s="16"/>
      <c r="N25" s="17">
        <f t="shared" si="1"/>
        <v>3178992500</v>
      </c>
    </row>
    <row r="26" spans="2:14" ht="19.5" customHeight="1">
      <c r="B26" s="15" t="s">
        <v>147</v>
      </c>
      <c r="C26" s="23">
        <v>3378000</v>
      </c>
      <c r="D26" s="16">
        <v>638000</v>
      </c>
      <c r="E26" s="23">
        <v>2452000</v>
      </c>
      <c r="F26" s="16">
        <v>0</v>
      </c>
      <c r="G26" s="23">
        <f t="shared" si="0"/>
        <v>2452000</v>
      </c>
      <c r="H26" s="16"/>
      <c r="I26" s="16">
        <v>34000</v>
      </c>
      <c r="J26" s="23">
        <v>2350000</v>
      </c>
      <c r="K26" s="16">
        <v>770000</v>
      </c>
      <c r="L26" s="16">
        <v>0</v>
      </c>
      <c r="M26" s="16"/>
      <c r="N26" s="17">
        <f t="shared" si="1"/>
        <v>9622000</v>
      </c>
    </row>
    <row r="27" spans="2:14" ht="19.5" customHeight="1">
      <c r="B27" s="15" t="s">
        <v>148</v>
      </c>
      <c r="C27" s="23">
        <v>2763000</v>
      </c>
      <c r="D27" s="16">
        <v>349000</v>
      </c>
      <c r="E27" s="23">
        <v>1675000</v>
      </c>
      <c r="F27" s="16">
        <v>0</v>
      </c>
      <c r="G27" s="23">
        <f t="shared" si="0"/>
        <v>1675000</v>
      </c>
      <c r="H27" s="16"/>
      <c r="I27" s="16">
        <v>10000</v>
      </c>
      <c r="J27" s="23">
        <v>2500000</v>
      </c>
      <c r="K27" s="16">
        <v>0</v>
      </c>
      <c r="L27" s="16">
        <v>0</v>
      </c>
      <c r="M27" s="16"/>
      <c r="N27" s="17">
        <f t="shared" si="1"/>
        <v>7297000</v>
      </c>
    </row>
    <row r="28" spans="2:14" ht="19.5" customHeight="1">
      <c r="B28" s="15" t="s">
        <v>149</v>
      </c>
      <c r="C28" s="23">
        <v>2117000</v>
      </c>
      <c r="D28" s="16">
        <v>281000</v>
      </c>
      <c r="E28" s="23">
        <v>2442000</v>
      </c>
      <c r="F28" s="16">
        <v>0</v>
      </c>
      <c r="G28" s="23">
        <f t="shared" si="0"/>
        <v>2442000</v>
      </c>
      <c r="H28" s="16"/>
      <c r="I28" s="16">
        <v>12000</v>
      </c>
      <c r="J28" s="23">
        <v>900000</v>
      </c>
      <c r="K28" s="16">
        <v>0</v>
      </c>
      <c r="L28" s="16">
        <v>0</v>
      </c>
      <c r="M28" s="16"/>
      <c r="N28" s="17">
        <f t="shared" si="1"/>
        <v>5752000</v>
      </c>
    </row>
    <row r="29" spans="2:14" ht="19.5" customHeight="1">
      <c r="B29" s="15" t="s">
        <v>150</v>
      </c>
      <c r="C29" s="23">
        <v>3624000</v>
      </c>
      <c r="D29" s="16">
        <v>439000</v>
      </c>
      <c r="E29" s="23">
        <v>3138000</v>
      </c>
      <c r="F29" s="16">
        <v>0</v>
      </c>
      <c r="G29" s="23">
        <f t="shared" si="0"/>
        <v>3138000</v>
      </c>
      <c r="H29" s="16"/>
      <c r="I29" s="16">
        <v>21000</v>
      </c>
      <c r="J29" s="23">
        <v>12622000</v>
      </c>
      <c r="K29" s="16">
        <v>0</v>
      </c>
      <c r="L29" s="16">
        <v>0</v>
      </c>
      <c r="M29" s="16"/>
      <c r="N29" s="17">
        <f t="shared" si="1"/>
        <v>19844000</v>
      </c>
    </row>
    <row r="30" spans="2:14" ht="19.5" customHeight="1">
      <c r="B30" s="15" t="s">
        <v>151</v>
      </c>
      <c r="C30" s="23">
        <v>269613000</v>
      </c>
      <c r="D30" s="16">
        <v>46796000</v>
      </c>
      <c r="E30" s="23">
        <v>508931000</v>
      </c>
      <c r="F30" s="16">
        <v>190000</v>
      </c>
      <c r="G30" s="23">
        <f t="shared" si="0"/>
        <v>509121000</v>
      </c>
      <c r="H30" s="16"/>
      <c r="I30" s="16">
        <v>2366453000</v>
      </c>
      <c r="J30" s="23">
        <v>87500000</v>
      </c>
      <c r="K30" s="16">
        <v>0</v>
      </c>
      <c r="L30" s="16">
        <v>0</v>
      </c>
      <c r="M30" s="16"/>
      <c r="N30" s="17">
        <f t="shared" si="1"/>
        <v>3279483000</v>
      </c>
    </row>
    <row r="31" spans="2:14" ht="19.5" customHeight="1">
      <c r="B31" s="15" t="s">
        <v>152</v>
      </c>
      <c r="C31" s="23">
        <v>6228000</v>
      </c>
      <c r="D31" s="16">
        <v>743000</v>
      </c>
      <c r="E31" s="23">
        <v>16552000</v>
      </c>
      <c r="F31" s="16">
        <v>0</v>
      </c>
      <c r="G31" s="23">
        <f t="shared" si="0"/>
        <v>16552000</v>
      </c>
      <c r="H31" s="16"/>
      <c r="I31" s="16">
        <v>620000</v>
      </c>
      <c r="J31" s="23">
        <v>3700000</v>
      </c>
      <c r="K31" s="16">
        <v>2500000</v>
      </c>
      <c r="L31" s="16">
        <v>0</v>
      </c>
      <c r="M31" s="16"/>
      <c r="N31" s="17">
        <f t="shared" si="1"/>
        <v>30343000</v>
      </c>
    </row>
    <row r="32" spans="2:14" ht="19.5" customHeight="1">
      <c r="B32" s="15" t="s">
        <v>196</v>
      </c>
      <c r="C32" s="23">
        <v>5654000</v>
      </c>
      <c r="D32" s="16">
        <v>1113000</v>
      </c>
      <c r="E32" s="23">
        <v>33121000</v>
      </c>
      <c r="F32" s="16">
        <v>0</v>
      </c>
      <c r="G32" s="23">
        <f t="shared" si="0"/>
        <v>33121000</v>
      </c>
      <c r="H32" s="16"/>
      <c r="I32" s="16">
        <v>225435000</v>
      </c>
      <c r="J32" s="23">
        <v>320150000</v>
      </c>
      <c r="K32" s="16">
        <v>1500000</v>
      </c>
      <c r="L32" s="16">
        <v>101069000</v>
      </c>
      <c r="M32" s="16"/>
      <c r="N32" s="17">
        <f t="shared" si="1"/>
        <v>688042000</v>
      </c>
    </row>
    <row r="33" spans="2:14" ht="19.5" customHeight="1">
      <c r="B33" s="15" t="s">
        <v>153</v>
      </c>
      <c r="C33" s="23">
        <v>2820143000</v>
      </c>
      <c r="D33" s="16">
        <v>440800000</v>
      </c>
      <c r="E33" s="23">
        <v>642078000</v>
      </c>
      <c r="F33" s="16">
        <v>21713500</v>
      </c>
      <c r="G33" s="23">
        <f t="shared" si="0"/>
        <v>663791500</v>
      </c>
      <c r="H33" s="16"/>
      <c r="I33" s="16">
        <v>206205000</v>
      </c>
      <c r="J33" s="23">
        <v>172700000</v>
      </c>
      <c r="K33" s="16">
        <v>0</v>
      </c>
      <c r="L33" s="16">
        <v>0</v>
      </c>
      <c r="M33" s="16"/>
      <c r="N33" s="17">
        <f t="shared" si="1"/>
        <v>4303639500</v>
      </c>
    </row>
    <row r="34" spans="2:14" ht="19.5" customHeight="1">
      <c r="B34" s="15" t="s">
        <v>154</v>
      </c>
      <c r="C34" s="23">
        <v>7510804000</v>
      </c>
      <c r="D34" s="16">
        <v>1450210000</v>
      </c>
      <c r="E34" s="23">
        <v>7687726000</v>
      </c>
      <c r="F34" s="16">
        <v>64024900</v>
      </c>
      <c r="G34" s="23">
        <f t="shared" si="0"/>
        <v>7751750900</v>
      </c>
      <c r="H34" s="16"/>
      <c r="I34" s="16">
        <v>203222000</v>
      </c>
      <c r="J34" s="23">
        <v>60000000</v>
      </c>
      <c r="K34" s="16">
        <v>0</v>
      </c>
      <c r="L34" s="16">
        <v>0</v>
      </c>
      <c r="M34" s="16"/>
      <c r="N34" s="17">
        <f t="shared" si="1"/>
        <v>16975986900</v>
      </c>
    </row>
    <row r="35" spans="2:14" ht="19.5" customHeight="1">
      <c r="B35" s="15" t="s">
        <v>155</v>
      </c>
      <c r="C35" s="23">
        <v>1262811000</v>
      </c>
      <c r="D35" s="16">
        <v>104476000</v>
      </c>
      <c r="E35" s="23">
        <v>242158000</v>
      </c>
      <c r="F35" s="16">
        <v>0</v>
      </c>
      <c r="G35" s="23">
        <f t="shared" si="0"/>
        <v>242158000</v>
      </c>
      <c r="H35" s="16"/>
      <c r="I35" s="16">
        <v>406071000</v>
      </c>
      <c r="J35" s="23">
        <v>145000000</v>
      </c>
      <c r="K35" s="16">
        <v>91500000</v>
      </c>
      <c r="L35" s="16">
        <v>0</v>
      </c>
      <c r="M35" s="16"/>
      <c r="N35" s="17">
        <f t="shared" si="1"/>
        <v>2252016000</v>
      </c>
    </row>
    <row r="36" spans="2:14" ht="19.5" customHeight="1">
      <c r="B36" s="15" t="s">
        <v>156</v>
      </c>
      <c r="C36" s="23">
        <v>2548839000</v>
      </c>
      <c r="D36" s="16">
        <v>396095000</v>
      </c>
      <c r="E36" s="23">
        <v>1425000000</v>
      </c>
      <c r="F36" s="16">
        <v>30621600</v>
      </c>
      <c r="G36" s="23">
        <f t="shared" si="0"/>
        <v>1455621600</v>
      </c>
      <c r="H36" s="16"/>
      <c r="I36" s="16">
        <v>3106000</v>
      </c>
      <c r="J36" s="23">
        <v>163000000</v>
      </c>
      <c r="K36" s="16">
        <v>0</v>
      </c>
      <c r="L36" s="16">
        <v>0</v>
      </c>
      <c r="M36" s="16"/>
      <c r="N36" s="17">
        <f t="shared" si="1"/>
        <v>4566661600</v>
      </c>
    </row>
    <row r="37" spans="2:14" ht="19.5" customHeight="1">
      <c r="B37" s="15" t="s">
        <v>197</v>
      </c>
      <c r="C37" s="23">
        <v>7612609000</v>
      </c>
      <c r="D37" s="16">
        <v>1656804000</v>
      </c>
      <c r="E37" s="23">
        <v>900000000</v>
      </c>
      <c r="F37" s="16">
        <v>4665400</v>
      </c>
      <c r="G37" s="23">
        <f t="shared" si="0"/>
        <v>904665400</v>
      </c>
      <c r="H37" s="16"/>
      <c r="I37" s="16">
        <v>2756000</v>
      </c>
      <c r="J37" s="23">
        <v>401500000</v>
      </c>
      <c r="K37" s="16">
        <v>0</v>
      </c>
      <c r="L37" s="16">
        <v>0</v>
      </c>
      <c r="M37" s="16"/>
      <c r="N37" s="17">
        <f t="shared" si="1"/>
        <v>10578334400</v>
      </c>
    </row>
    <row r="38" spans="2:14" ht="19.5" customHeight="1">
      <c r="B38" s="15" t="s">
        <v>198</v>
      </c>
      <c r="C38" s="23">
        <v>117273000</v>
      </c>
      <c r="D38" s="16">
        <v>21949000</v>
      </c>
      <c r="E38" s="23">
        <v>122366000</v>
      </c>
      <c r="F38" s="16">
        <v>405500</v>
      </c>
      <c r="G38" s="23">
        <f t="shared" si="0"/>
        <v>122771500</v>
      </c>
      <c r="H38" s="16"/>
      <c r="I38" s="16">
        <v>3253000</v>
      </c>
      <c r="J38" s="23">
        <v>51000000</v>
      </c>
      <c r="K38" s="16">
        <v>0</v>
      </c>
      <c r="L38" s="16">
        <v>0</v>
      </c>
      <c r="M38" s="16"/>
      <c r="N38" s="17">
        <f t="shared" si="1"/>
        <v>316246500</v>
      </c>
    </row>
    <row r="39" spans="2:14" ht="19.5" customHeight="1">
      <c r="B39" s="15" t="s">
        <v>199</v>
      </c>
      <c r="C39" s="23">
        <v>644000</v>
      </c>
      <c r="D39" s="16">
        <v>22000</v>
      </c>
      <c r="E39" s="23">
        <v>12000000</v>
      </c>
      <c r="F39" s="16">
        <v>0</v>
      </c>
      <c r="G39" s="23">
        <f t="shared" si="0"/>
        <v>12000000</v>
      </c>
      <c r="H39" s="16"/>
      <c r="I39" s="16">
        <v>0</v>
      </c>
      <c r="J39" s="23">
        <v>2000000</v>
      </c>
      <c r="K39" s="16">
        <v>0</v>
      </c>
      <c r="L39" s="16">
        <v>0</v>
      </c>
      <c r="M39" s="16"/>
      <c r="N39" s="17">
        <f t="shared" si="1"/>
        <v>14666000</v>
      </c>
    </row>
    <row r="40" spans="2:14" ht="19.5" customHeight="1">
      <c r="B40" s="15" t="s">
        <v>157</v>
      </c>
      <c r="C40" s="23">
        <v>423600000</v>
      </c>
      <c r="D40" s="16">
        <v>34836000</v>
      </c>
      <c r="E40" s="23">
        <v>161772000</v>
      </c>
      <c r="F40" s="16">
        <v>13730700</v>
      </c>
      <c r="G40" s="23">
        <f t="shared" si="0"/>
        <v>175502700</v>
      </c>
      <c r="H40" s="16"/>
      <c r="I40" s="16">
        <v>336000000</v>
      </c>
      <c r="J40" s="23">
        <v>200600000</v>
      </c>
      <c r="K40" s="16">
        <v>0</v>
      </c>
      <c r="L40" s="16">
        <v>476000</v>
      </c>
      <c r="M40" s="16"/>
      <c r="N40" s="17">
        <f t="shared" si="1"/>
        <v>1171014700</v>
      </c>
    </row>
    <row r="41" spans="2:14" ht="19.5" customHeight="1">
      <c r="B41" s="15" t="s">
        <v>158</v>
      </c>
      <c r="C41" s="23">
        <v>699366000</v>
      </c>
      <c r="D41" s="16">
        <v>118567000</v>
      </c>
      <c r="E41" s="23">
        <v>336808000</v>
      </c>
      <c r="F41" s="16">
        <v>13655000</v>
      </c>
      <c r="G41" s="23">
        <f t="shared" si="0"/>
        <v>350463000</v>
      </c>
      <c r="H41" s="16"/>
      <c r="I41" s="16">
        <v>57981514900</v>
      </c>
      <c r="J41" s="23">
        <v>165164000</v>
      </c>
      <c r="K41" s="16">
        <v>1002500000</v>
      </c>
      <c r="L41" s="16">
        <v>0</v>
      </c>
      <c r="M41" s="16">
        <v>1783899500</v>
      </c>
      <c r="N41" s="17">
        <f t="shared" si="1"/>
        <v>62101474400</v>
      </c>
    </row>
    <row r="42" spans="2:14" ht="19.5" customHeight="1">
      <c r="B42" s="15" t="s">
        <v>159</v>
      </c>
      <c r="C42" s="23">
        <v>1319758000</v>
      </c>
      <c r="D42" s="16">
        <v>206033000</v>
      </c>
      <c r="E42" s="23">
        <v>200154000</v>
      </c>
      <c r="F42" s="16">
        <v>0</v>
      </c>
      <c r="G42" s="23">
        <f t="shared" si="0"/>
        <v>200154000</v>
      </c>
      <c r="H42" s="16"/>
      <c r="I42" s="16">
        <v>9980000</v>
      </c>
      <c r="J42" s="23">
        <v>82000000</v>
      </c>
      <c r="K42" s="16">
        <v>0</v>
      </c>
      <c r="L42" s="16">
        <v>0</v>
      </c>
      <c r="M42" s="16"/>
      <c r="N42" s="17">
        <f t="shared" si="1"/>
        <v>1817925000</v>
      </c>
    </row>
    <row r="43" spans="2:14" ht="19.5" customHeight="1">
      <c r="B43" s="15" t="s">
        <v>160</v>
      </c>
      <c r="C43" s="23">
        <v>24609049000</v>
      </c>
      <c r="D43" s="16">
        <v>3882102000</v>
      </c>
      <c r="E43" s="23">
        <v>2573274000</v>
      </c>
      <c r="F43" s="16">
        <v>5000000</v>
      </c>
      <c r="G43" s="23">
        <f t="shared" si="0"/>
        <v>2578274000</v>
      </c>
      <c r="H43" s="16"/>
      <c r="I43" s="16">
        <v>1029113000</v>
      </c>
      <c r="J43" s="23">
        <v>1665000000</v>
      </c>
      <c r="K43" s="16">
        <v>348625000</v>
      </c>
      <c r="L43" s="16">
        <v>0</v>
      </c>
      <c r="M43" s="16"/>
      <c r="N43" s="17">
        <f t="shared" si="1"/>
        <v>34112163000</v>
      </c>
    </row>
    <row r="44" spans="2:14" ht="19.5" customHeight="1">
      <c r="B44" s="15" t="s">
        <v>161</v>
      </c>
      <c r="C44" s="23">
        <v>362390000</v>
      </c>
      <c r="D44" s="16">
        <v>64386000</v>
      </c>
      <c r="E44" s="23">
        <v>30029000</v>
      </c>
      <c r="F44" s="16">
        <v>0</v>
      </c>
      <c r="G44" s="23">
        <f t="shared" si="0"/>
        <v>30029000</v>
      </c>
      <c r="H44" s="16"/>
      <c r="I44" s="16">
        <v>4031000</v>
      </c>
      <c r="J44" s="23">
        <v>107219000</v>
      </c>
      <c r="K44" s="16">
        <v>12000000</v>
      </c>
      <c r="L44" s="16">
        <v>8500000</v>
      </c>
      <c r="M44" s="16"/>
      <c r="N44" s="17">
        <f t="shared" si="1"/>
        <v>588555000</v>
      </c>
    </row>
    <row r="45" spans="2:14" ht="19.5" customHeight="1">
      <c r="B45" s="15" t="s">
        <v>162</v>
      </c>
      <c r="C45" s="23">
        <v>329547000</v>
      </c>
      <c r="D45" s="16">
        <v>73322000</v>
      </c>
      <c r="E45" s="23">
        <v>16588000</v>
      </c>
      <c r="F45" s="16">
        <v>0</v>
      </c>
      <c r="G45" s="23">
        <f t="shared" si="0"/>
        <v>16588000</v>
      </c>
      <c r="H45" s="16"/>
      <c r="I45" s="16">
        <v>2500000</v>
      </c>
      <c r="J45" s="23">
        <v>160000000</v>
      </c>
      <c r="K45" s="16">
        <v>0</v>
      </c>
      <c r="L45" s="16">
        <v>0</v>
      </c>
      <c r="M45" s="16"/>
      <c r="N45" s="17">
        <f t="shared" si="1"/>
        <v>581957000</v>
      </c>
    </row>
    <row r="46" spans="2:14" ht="19.5" customHeight="1">
      <c r="B46" s="15" t="s">
        <v>163</v>
      </c>
      <c r="C46" s="23">
        <v>6116609000</v>
      </c>
      <c r="D46" s="16">
        <v>1376193000</v>
      </c>
      <c r="E46" s="23">
        <v>3912216000</v>
      </c>
      <c r="F46" s="16">
        <v>4766785630</v>
      </c>
      <c r="G46" s="23">
        <f t="shared" si="0"/>
        <v>8679001630</v>
      </c>
      <c r="H46" s="16"/>
      <c r="I46" s="16">
        <v>12216000</v>
      </c>
      <c r="J46" s="23">
        <v>1040540000</v>
      </c>
      <c r="K46" s="16">
        <v>2204000</v>
      </c>
      <c r="L46" s="16">
        <v>0</v>
      </c>
      <c r="M46" s="16"/>
      <c r="N46" s="17">
        <f t="shared" si="1"/>
        <v>17226763630</v>
      </c>
    </row>
    <row r="47" spans="2:14" ht="19.5" customHeight="1">
      <c r="B47" s="15" t="s">
        <v>164</v>
      </c>
      <c r="C47" s="23">
        <v>63788000</v>
      </c>
      <c r="D47" s="16">
        <v>12947000</v>
      </c>
      <c r="E47" s="23">
        <v>19761000</v>
      </c>
      <c r="F47" s="16">
        <v>0</v>
      </c>
      <c r="G47" s="23">
        <f t="shared" si="0"/>
        <v>19761000</v>
      </c>
      <c r="H47" s="16"/>
      <c r="I47" s="16">
        <v>71492000</v>
      </c>
      <c r="J47" s="23">
        <v>1668440000</v>
      </c>
      <c r="K47" s="16">
        <v>12000000</v>
      </c>
      <c r="L47" s="16">
        <v>0</v>
      </c>
      <c r="M47" s="16"/>
      <c r="N47" s="17">
        <f t="shared" si="1"/>
        <v>1848428000</v>
      </c>
    </row>
    <row r="48" spans="2:14" ht="19.5" customHeight="1">
      <c r="B48" s="15" t="s">
        <v>165</v>
      </c>
      <c r="C48" s="23">
        <v>45868000</v>
      </c>
      <c r="D48" s="16">
        <v>7096000</v>
      </c>
      <c r="E48" s="23">
        <v>5800000</v>
      </c>
      <c r="F48" s="16">
        <v>0</v>
      </c>
      <c r="G48" s="23">
        <f t="shared" si="0"/>
        <v>5800000</v>
      </c>
      <c r="H48" s="16"/>
      <c r="I48" s="16">
        <v>946000</v>
      </c>
      <c r="J48" s="23">
        <v>50000000</v>
      </c>
      <c r="K48" s="16">
        <v>0</v>
      </c>
      <c r="L48" s="16">
        <v>0</v>
      </c>
      <c r="M48" s="16"/>
      <c r="N48" s="17">
        <f t="shared" si="1"/>
        <v>109710000</v>
      </c>
    </row>
    <row r="49" spans="2:14" ht="19.5" customHeight="1">
      <c r="B49" s="15" t="s">
        <v>166</v>
      </c>
      <c r="C49" s="23">
        <v>1390961000</v>
      </c>
      <c r="D49" s="16">
        <v>266263000</v>
      </c>
      <c r="E49" s="23">
        <v>137537000</v>
      </c>
      <c r="F49" s="16">
        <v>0</v>
      </c>
      <c r="G49" s="23">
        <f t="shared" si="0"/>
        <v>137537000</v>
      </c>
      <c r="H49" s="16"/>
      <c r="I49" s="16">
        <v>6115701000</v>
      </c>
      <c r="J49" s="23">
        <v>219220000</v>
      </c>
      <c r="K49" s="16">
        <v>125180000</v>
      </c>
      <c r="L49" s="16">
        <v>143525000</v>
      </c>
      <c r="M49" s="16"/>
      <c r="N49" s="17">
        <f t="shared" si="1"/>
        <v>8398387000</v>
      </c>
    </row>
    <row r="50" spans="2:14" ht="19.5" customHeight="1">
      <c r="B50" s="15" t="s">
        <v>200</v>
      </c>
      <c r="C50" s="23">
        <v>28172000</v>
      </c>
      <c r="D50" s="16">
        <v>5307000</v>
      </c>
      <c r="E50" s="23">
        <v>2968000</v>
      </c>
      <c r="F50" s="16">
        <v>0</v>
      </c>
      <c r="G50" s="23">
        <f t="shared" si="0"/>
        <v>2968000</v>
      </c>
      <c r="H50" s="16"/>
      <c r="I50" s="16">
        <v>177000</v>
      </c>
      <c r="J50" s="23">
        <v>302250000</v>
      </c>
      <c r="K50" s="16">
        <v>0</v>
      </c>
      <c r="L50" s="16">
        <v>0</v>
      </c>
      <c r="M50" s="16"/>
      <c r="N50" s="17">
        <f t="shared" si="1"/>
        <v>338874000</v>
      </c>
    </row>
    <row r="51" spans="2:14" ht="19.5" customHeight="1">
      <c r="B51" s="15" t="s">
        <v>167</v>
      </c>
      <c r="C51" s="23">
        <v>89922000</v>
      </c>
      <c r="D51" s="16">
        <v>14627000</v>
      </c>
      <c r="E51" s="23">
        <v>20455000</v>
      </c>
      <c r="F51" s="16">
        <v>80000</v>
      </c>
      <c r="G51" s="23">
        <f t="shared" si="0"/>
        <v>20535000</v>
      </c>
      <c r="H51" s="16"/>
      <c r="I51" s="16">
        <v>35623229000</v>
      </c>
      <c r="J51" s="23">
        <v>24143000</v>
      </c>
      <c r="K51" s="16">
        <v>81243000</v>
      </c>
      <c r="L51" s="16">
        <v>0</v>
      </c>
      <c r="M51" s="16"/>
      <c r="N51" s="17">
        <f t="shared" si="1"/>
        <v>35853699000</v>
      </c>
    </row>
    <row r="52" spans="2:14" ht="19.5" customHeight="1">
      <c r="B52" s="15" t="s">
        <v>168</v>
      </c>
      <c r="C52" s="23">
        <v>109071000</v>
      </c>
      <c r="D52" s="16">
        <v>18303000</v>
      </c>
      <c r="E52" s="23">
        <v>23934000</v>
      </c>
      <c r="F52" s="16">
        <v>0</v>
      </c>
      <c r="G52" s="23">
        <f t="shared" si="0"/>
        <v>23934000</v>
      </c>
      <c r="H52" s="16"/>
      <c r="I52" s="16">
        <v>14103000</v>
      </c>
      <c r="J52" s="23">
        <v>31584000</v>
      </c>
      <c r="K52" s="16">
        <v>92580000</v>
      </c>
      <c r="L52" s="16">
        <v>190414000</v>
      </c>
      <c r="M52" s="16"/>
      <c r="N52" s="17">
        <f t="shared" si="1"/>
        <v>479989000</v>
      </c>
    </row>
    <row r="53" spans="2:14" ht="19.5" customHeight="1">
      <c r="B53" s="15" t="s">
        <v>169</v>
      </c>
      <c r="C53" s="23">
        <v>21917000</v>
      </c>
      <c r="D53" s="16">
        <v>4101000</v>
      </c>
      <c r="E53" s="23">
        <v>18832000</v>
      </c>
      <c r="F53" s="16">
        <v>0</v>
      </c>
      <c r="G53" s="23">
        <f t="shared" si="0"/>
        <v>18832000</v>
      </c>
      <c r="H53" s="16"/>
      <c r="I53" s="16">
        <v>11684000</v>
      </c>
      <c r="J53" s="23">
        <v>16284000</v>
      </c>
      <c r="K53" s="16">
        <v>2500000</v>
      </c>
      <c r="L53" s="16">
        <v>30733000</v>
      </c>
      <c r="M53" s="16"/>
      <c r="N53" s="17">
        <f t="shared" si="1"/>
        <v>106051000</v>
      </c>
    </row>
    <row r="54" spans="2:14" ht="19.5" customHeight="1">
      <c r="B54" s="15" t="s">
        <v>170</v>
      </c>
      <c r="C54" s="23">
        <v>3557000</v>
      </c>
      <c r="D54" s="16">
        <v>665000</v>
      </c>
      <c r="E54" s="23">
        <v>1510000</v>
      </c>
      <c r="F54" s="16">
        <v>0</v>
      </c>
      <c r="G54" s="23">
        <f t="shared" si="0"/>
        <v>1510000</v>
      </c>
      <c r="H54" s="16"/>
      <c r="I54" s="16">
        <v>44500</v>
      </c>
      <c r="J54" s="23">
        <v>400000</v>
      </c>
      <c r="K54" s="16">
        <v>0</v>
      </c>
      <c r="L54" s="16">
        <v>0</v>
      </c>
      <c r="M54" s="16"/>
      <c r="N54" s="17">
        <f t="shared" si="1"/>
        <v>6176500</v>
      </c>
    </row>
    <row r="55" spans="2:14" ht="19.5" customHeight="1">
      <c r="B55" s="15" t="s">
        <v>171</v>
      </c>
      <c r="C55" s="23">
        <v>362616000</v>
      </c>
      <c r="D55" s="16">
        <v>60513000</v>
      </c>
      <c r="E55" s="23">
        <v>216259000</v>
      </c>
      <c r="F55" s="16">
        <v>0</v>
      </c>
      <c r="G55" s="23">
        <f t="shared" si="0"/>
        <v>216259000</v>
      </c>
      <c r="H55" s="16"/>
      <c r="I55" s="16">
        <v>229180000</v>
      </c>
      <c r="J55" s="23">
        <v>193882000</v>
      </c>
      <c r="K55" s="16">
        <v>141605000</v>
      </c>
      <c r="L55" s="16">
        <v>10580000</v>
      </c>
      <c r="M55" s="16"/>
      <c r="N55" s="17">
        <f t="shared" si="1"/>
        <v>1214635000</v>
      </c>
    </row>
    <row r="56" spans="2:14" ht="19.5" customHeight="1">
      <c r="B56" s="15" t="s">
        <v>172</v>
      </c>
      <c r="C56" s="23">
        <v>302019000</v>
      </c>
      <c r="D56" s="16">
        <v>64409000</v>
      </c>
      <c r="E56" s="23">
        <v>36226000</v>
      </c>
      <c r="F56" s="16">
        <v>0</v>
      </c>
      <c r="G56" s="23">
        <f t="shared" si="0"/>
        <v>36226000</v>
      </c>
      <c r="H56" s="16"/>
      <c r="I56" s="16">
        <v>53020000</v>
      </c>
      <c r="J56" s="23">
        <v>289183000</v>
      </c>
      <c r="K56" s="16">
        <v>109389000</v>
      </c>
      <c r="L56" s="16">
        <v>67098000</v>
      </c>
      <c r="M56" s="16"/>
      <c r="N56" s="17">
        <f t="shared" si="1"/>
        <v>921344000</v>
      </c>
    </row>
    <row r="57" spans="2:14" ht="19.5" customHeight="1">
      <c r="B57" s="15" t="s">
        <v>173</v>
      </c>
      <c r="C57" s="23">
        <v>73090000</v>
      </c>
      <c r="D57" s="16">
        <v>15688000</v>
      </c>
      <c r="E57" s="23">
        <v>11407000</v>
      </c>
      <c r="F57" s="16">
        <v>0</v>
      </c>
      <c r="G57" s="23">
        <f t="shared" si="0"/>
        <v>11407000</v>
      </c>
      <c r="H57" s="16"/>
      <c r="I57" s="16">
        <v>16750000</v>
      </c>
      <c r="J57" s="23">
        <v>17500000</v>
      </c>
      <c r="K57" s="16">
        <v>0</v>
      </c>
      <c r="L57" s="16">
        <v>0</v>
      </c>
      <c r="M57" s="16"/>
      <c r="N57" s="17">
        <f t="shared" si="1"/>
        <v>134435000</v>
      </c>
    </row>
    <row r="58" spans="2:14" ht="19.5" customHeight="1" thickBot="1">
      <c r="B58" s="15" t="s">
        <v>201</v>
      </c>
      <c r="C58" s="23">
        <v>965954000</v>
      </c>
      <c r="D58" s="16">
        <v>184670000</v>
      </c>
      <c r="E58" s="23">
        <v>196719000</v>
      </c>
      <c r="F58" s="16">
        <v>0</v>
      </c>
      <c r="G58" s="23">
        <f>SUM(E58:F58)</f>
        <v>196719000</v>
      </c>
      <c r="H58" s="16"/>
      <c r="I58" s="16">
        <v>1164000</v>
      </c>
      <c r="J58" s="23">
        <v>5973000000</v>
      </c>
      <c r="K58" s="16">
        <v>45173000</v>
      </c>
      <c r="L58" s="16">
        <v>0</v>
      </c>
      <c r="M58" s="16"/>
      <c r="N58" s="17">
        <f>SUM(C58,D58,G58,H58,I58,J58,K58,L58,M58)</f>
        <v>7366680000</v>
      </c>
    </row>
    <row r="59" spans="2:14" s="19" customFormat="1" ht="24.75" customHeight="1" thickBot="1">
      <c r="B59" s="29" t="s">
        <v>174</v>
      </c>
      <c r="C59" s="30">
        <f>SUM(C8:C58)</f>
        <v>63652097900</v>
      </c>
      <c r="D59" s="30">
        <f aca="true" t="shared" si="2" ref="D59:N59">SUM(D8:D58)</f>
        <v>11207407000</v>
      </c>
      <c r="E59" s="30">
        <f t="shared" si="2"/>
        <v>20705216700</v>
      </c>
      <c r="F59" s="30">
        <f t="shared" si="2"/>
        <v>4930144230</v>
      </c>
      <c r="G59" s="30">
        <f t="shared" si="2"/>
        <v>25635360930</v>
      </c>
      <c r="H59" s="30">
        <f t="shared" si="2"/>
        <v>47500000000</v>
      </c>
      <c r="I59" s="30">
        <f t="shared" si="2"/>
        <v>113405680500</v>
      </c>
      <c r="J59" s="30">
        <f t="shared" si="2"/>
        <v>14276523000</v>
      </c>
      <c r="K59" s="30">
        <f t="shared" si="2"/>
        <v>3174086000</v>
      </c>
      <c r="L59" s="30">
        <f t="shared" si="2"/>
        <v>4529395000</v>
      </c>
      <c r="M59" s="30">
        <f t="shared" si="2"/>
        <v>1783899500</v>
      </c>
      <c r="N59" s="25">
        <f t="shared" si="2"/>
        <v>285164449830</v>
      </c>
    </row>
    <row r="60" spans="2:14" ht="12.75">
      <c r="B60" s="4" t="s">
        <v>175</v>
      </c>
      <c r="N60" s="26"/>
    </row>
    <row r="61" spans="7:14" ht="12.75">
      <c r="G61" s="26"/>
      <c r="J61" s="26"/>
      <c r="K61" s="26"/>
      <c r="L61" s="26"/>
      <c r="N61" s="26"/>
    </row>
    <row r="62" spans="5:9" ht="12.75">
      <c r="E62" s="26"/>
      <c r="I62" s="26"/>
    </row>
    <row r="63" spans="3:10" ht="12.75">
      <c r="C63" s="26"/>
      <c r="E63" s="26"/>
      <c r="G63" s="26"/>
      <c r="I63" s="26"/>
      <c r="J63" s="26"/>
    </row>
    <row r="64" ht="12.75">
      <c r="C64" s="26"/>
    </row>
    <row r="65" spans="7:9" ht="12.75">
      <c r="G65" s="26"/>
      <c r="I65" s="26"/>
    </row>
    <row r="66" spans="7:14" ht="12.75">
      <c r="G66" s="26"/>
      <c r="J66" s="26"/>
      <c r="N66" s="26"/>
    </row>
  </sheetData>
  <sheetProtection/>
  <mergeCells count="14">
    <mergeCell ref="I6:I7"/>
    <mergeCell ref="J6:J7"/>
    <mergeCell ref="L6:L7"/>
    <mergeCell ref="E6:G6"/>
    <mergeCell ref="M6:M7"/>
    <mergeCell ref="N6:N7"/>
    <mergeCell ref="B6:B7"/>
    <mergeCell ref="C6:C7"/>
    <mergeCell ref="B2:N2"/>
    <mergeCell ref="B3:N3"/>
    <mergeCell ref="B4:N4"/>
    <mergeCell ref="D6:D7"/>
    <mergeCell ref="K6:K7"/>
    <mergeCell ref="H6:H7"/>
  </mergeCells>
  <printOptions horizontalCentered="1" verticalCentered="1"/>
  <pageMargins left="0.26" right="0.33" top="0.3937007874015748" bottom="0.73" header="0.3937007874015748" footer="0.3937007874015748"/>
  <pageSetup firstPageNumber="1" useFirstPageNumber="1"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zoomScale="75" zoomScaleNormal="75" zoomScalePageLayoutView="0" workbookViewId="0" topLeftCell="A34">
      <pane xSplit="2" topLeftCell="C1" activePane="topRight" state="frozen"/>
      <selection pane="topLeft" activeCell="B34" sqref="B34"/>
      <selection pane="topRight" activeCell="B34" sqref="B34"/>
    </sheetView>
  </sheetViews>
  <sheetFormatPr defaultColWidth="9.00390625" defaultRowHeight="12.75"/>
  <cols>
    <col min="1" max="1" width="9.125" style="4" customWidth="1"/>
    <col min="2" max="2" width="81.875" style="4" bestFit="1" customWidth="1"/>
    <col min="3" max="5" width="17.75390625" style="4" bestFit="1" customWidth="1"/>
    <col min="6" max="7" width="17.75390625" style="4" customWidth="1"/>
    <col min="8" max="13" width="17.75390625" style="4" bestFit="1" customWidth="1"/>
    <col min="14" max="14" width="20.125" style="4" bestFit="1" customWidth="1"/>
    <col min="15" max="253" width="9.125" style="4" bestFit="1" customWidth="1"/>
    <col min="254" max="16384" width="9.125" style="4" customWidth="1"/>
  </cols>
  <sheetData>
    <row r="1" spans="1:14" ht="19.5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1"/>
      <c r="B2" s="44" t="s">
        <v>0</v>
      </c>
      <c r="C2" s="44" t="s">
        <v>0</v>
      </c>
      <c r="D2" s="44" t="s">
        <v>0</v>
      </c>
      <c r="E2" s="44" t="s">
        <v>0</v>
      </c>
      <c r="F2" s="44"/>
      <c r="G2" s="44"/>
      <c r="H2" s="44" t="s">
        <v>0</v>
      </c>
      <c r="I2" s="44" t="s">
        <v>0</v>
      </c>
      <c r="J2" s="44" t="s">
        <v>0</v>
      </c>
      <c r="K2" s="44" t="s">
        <v>0</v>
      </c>
      <c r="L2" s="44" t="s">
        <v>0</v>
      </c>
      <c r="M2" s="44" t="s">
        <v>0</v>
      </c>
      <c r="N2" s="44" t="s">
        <v>0</v>
      </c>
    </row>
    <row r="3" spans="1:14" ht="19.5" customHeight="1">
      <c r="A3" s="1"/>
      <c r="B3" s="44" t="s">
        <v>1</v>
      </c>
      <c r="C3" s="44" t="s">
        <v>0</v>
      </c>
      <c r="D3" s="44" t="s">
        <v>0</v>
      </c>
      <c r="E3" s="44" t="s">
        <v>0</v>
      </c>
      <c r="F3" s="44"/>
      <c r="G3" s="44"/>
      <c r="H3" s="44" t="s">
        <v>0</v>
      </c>
      <c r="I3" s="44" t="s">
        <v>0</v>
      </c>
      <c r="J3" s="44" t="s">
        <v>0</v>
      </c>
      <c r="K3" s="44" t="s">
        <v>0</v>
      </c>
      <c r="L3" s="44" t="s">
        <v>0</v>
      </c>
      <c r="M3" s="44" t="s">
        <v>0</v>
      </c>
      <c r="N3" s="44" t="s">
        <v>0</v>
      </c>
    </row>
    <row r="4" spans="1:14" ht="19.5" customHeight="1">
      <c r="A4" s="1"/>
      <c r="B4" s="45" t="s">
        <v>190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0" customFormat="1" ht="19.5" customHeight="1" thickBo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192</v>
      </c>
    </row>
    <row r="6" spans="1:14" s="33" customFormat="1" ht="23.25" customHeight="1">
      <c r="A6" s="31"/>
      <c r="B6" s="51" t="s">
        <v>2</v>
      </c>
      <c r="C6" s="38" t="s">
        <v>3</v>
      </c>
      <c r="D6" s="38" t="s">
        <v>4</v>
      </c>
      <c r="E6" s="46" t="s">
        <v>5</v>
      </c>
      <c r="F6" s="47"/>
      <c r="G6" s="48"/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N6" s="40" t="s">
        <v>12</v>
      </c>
    </row>
    <row r="7" spans="1:14" s="33" customFormat="1" ht="33" customHeight="1" thickBot="1">
      <c r="A7" s="34"/>
      <c r="B7" s="52"/>
      <c r="C7" s="49" t="s">
        <v>0</v>
      </c>
      <c r="D7" s="49" t="s">
        <v>0</v>
      </c>
      <c r="E7" s="36" t="s">
        <v>13</v>
      </c>
      <c r="F7" s="36" t="s">
        <v>14</v>
      </c>
      <c r="G7" s="36" t="s">
        <v>12</v>
      </c>
      <c r="H7" s="49" t="s">
        <v>0</v>
      </c>
      <c r="I7" s="49" t="s">
        <v>0</v>
      </c>
      <c r="J7" s="49" t="s">
        <v>0</v>
      </c>
      <c r="K7" s="49" t="s">
        <v>0</v>
      </c>
      <c r="L7" s="49" t="s">
        <v>0</v>
      </c>
      <c r="M7" s="49" t="s">
        <v>0</v>
      </c>
      <c r="N7" s="50" t="s">
        <v>0</v>
      </c>
    </row>
    <row r="8" spans="1:14" ht="19.5" customHeight="1">
      <c r="A8" s="11"/>
      <c r="B8" s="12" t="s">
        <v>15</v>
      </c>
      <c r="C8" s="13">
        <v>11014000</v>
      </c>
      <c r="D8" s="13">
        <v>1806000</v>
      </c>
      <c r="E8" s="13">
        <v>1966000</v>
      </c>
      <c r="F8" s="13">
        <v>0</v>
      </c>
      <c r="G8" s="13">
        <f>E8+F8</f>
        <v>1966000</v>
      </c>
      <c r="H8" s="13"/>
      <c r="I8" s="13">
        <v>1341000</v>
      </c>
      <c r="J8" s="13">
        <v>3000000</v>
      </c>
      <c r="K8" s="13">
        <v>0</v>
      </c>
      <c r="L8" s="13">
        <v>0</v>
      </c>
      <c r="M8" s="13"/>
      <c r="N8" s="14">
        <f>SUM(C8,D8,G8,H8,I8,J8,K8,L8,M8)</f>
        <v>19127000</v>
      </c>
    </row>
    <row r="9" spans="2:14" ht="19.5" customHeight="1">
      <c r="B9" s="15" t="s">
        <v>16</v>
      </c>
      <c r="C9" s="16">
        <v>248235000</v>
      </c>
      <c r="D9" s="16">
        <v>47570000</v>
      </c>
      <c r="E9" s="16">
        <v>40481000</v>
      </c>
      <c r="F9" s="16">
        <v>295000</v>
      </c>
      <c r="G9" s="16">
        <f aca="true" t="shared" si="0" ref="G9:G72">E9+F9</f>
        <v>40776000</v>
      </c>
      <c r="H9" s="16"/>
      <c r="I9" s="16">
        <v>46420000</v>
      </c>
      <c r="J9" s="16">
        <v>55474000</v>
      </c>
      <c r="K9" s="16">
        <v>0</v>
      </c>
      <c r="L9" s="16">
        <v>0</v>
      </c>
      <c r="M9" s="16"/>
      <c r="N9" s="17">
        <f aca="true" t="shared" si="1" ref="N9:N72">SUM(C9,D9,G9,H9,I9,J9,K9,L9,M9)</f>
        <v>438475000</v>
      </c>
    </row>
    <row r="10" spans="2:14" ht="19.5" customHeight="1">
      <c r="B10" s="15" t="s">
        <v>17</v>
      </c>
      <c r="C10" s="16">
        <v>142931000</v>
      </c>
      <c r="D10" s="16">
        <v>25368000</v>
      </c>
      <c r="E10" s="16">
        <v>53648000</v>
      </c>
      <c r="F10" s="16">
        <v>90000</v>
      </c>
      <c r="G10" s="16">
        <f t="shared" si="0"/>
        <v>53738000</v>
      </c>
      <c r="H10" s="16"/>
      <c r="I10" s="16">
        <v>28057000</v>
      </c>
      <c r="J10" s="16">
        <v>26292000</v>
      </c>
      <c r="K10" s="16">
        <v>0</v>
      </c>
      <c r="L10" s="16">
        <v>0</v>
      </c>
      <c r="M10" s="16"/>
      <c r="N10" s="17">
        <f t="shared" si="1"/>
        <v>276386000</v>
      </c>
    </row>
    <row r="11" spans="2:14" ht="19.5" customHeight="1">
      <c r="B11" s="15" t="s">
        <v>18</v>
      </c>
      <c r="C11" s="16">
        <v>231954000</v>
      </c>
      <c r="D11" s="16">
        <v>45098000</v>
      </c>
      <c r="E11" s="16">
        <v>52671000</v>
      </c>
      <c r="F11" s="16">
        <v>200000</v>
      </c>
      <c r="G11" s="16">
        <f t="shared" si="0"/>
        <v>52871000</v>
      </c>
      <c r="H11" s="16"/>
      <c r="I11" s="16">
        <v>46493000</v>
      </c>
      <c r="J11" s="16">
        <v>72630000</v>
      </c>
      <c r="K11" s="16">
        <v>0</v>
      </c>
      <c r="L11" s="16">
        <v>0</v>
      </c>
      <c r="M11" s="16"/>
      <c r="N11" s="17">
        <f t="shared" si="1"/>
        <v>449046000</v>
      </c>
    </row>
    <row r="12" spans="2:14" ht="19.5" customHeight="1">
      <c r="B12" s="15" t="s">
        <v>19</v>
      </c>
      <c r="C12" s="16">
        <v>233037000</v>
      </c>
      <c r="D12" s="16">
        <v>41054000</v>
      </c>
      <c r="E12" s="16">
        <v>54223000</v>
      </c>
      <c r="F12" s="16">
        <v>558000</v>
      </c>
      <c r="G12" s="16">
        <f t="shared" si="0"/>
        <v>54781000</v>
      </c>
      <c r="H12" s="16"/>
      <c r="I12" s="16">
        <v>36009500</v>
      </c>
      <c r="J12" s="16">
        <v>35610000</v>
      </c>
      <c r="K12" s="16">
        <v>0</v>
      </c>
      <c r="L12" s="16">
        <v>0</v>
      </c>
      <c r="M12" s="16"/>
      <c r="N12" s="17">
        <f t="shared" si="1"/>
        <v>400491500</v>
      </c>
    </row>
    <row r="13" spans="2:14" ht="19.5" customHeight="1">
      <c r="B13" s="15" t="s">
        <v>20</v>
      </c>
      <c r="C13" s="16">
        <v>350260000</v>
      </c>
      <c r="D13" s="16">
        <v>73023000</v>
      </c>
      <c r="E13" s="16">
        <v>101202000</v>
      </c>
      <c r="F13" s="16">
        <v>505000</v>
      </c>
      <c r="G13" s="16">
        <f t="shared" si="0"/>
        <v>101707000</v>
      </c>
      <c r="H13" s="16"/>
      <c r="I13" s="16">
        <v>16358000</v>
      </c>
      <c r="J13" s="16">
        <v>47487000</v>
      </c>
      <c r="K13" s="16">
        <v>0</v>
      </c>
      <c r="L13" s="16">
        <v>0</v>
      </c>
      <c r="M13" s="16"/>
      <c r="N13" s="17">
        <f t="shared" si="1"/>
        <v>588835000</v>
      </c>
    </row>
    <row r="14" spans="2:14" ht="19.5" customHeight="1">
      <c r="B14" s="15" t="s">
        <v>21</v>
      </c>
      <c r="C14" s="16">
        <v>130152000</v>
      </c>
      <c r="D14" s="16">
        <v>22752000</v>
      </c>
      <c r="E14" s="16">
        <v>42211000</v>
      </c>
      <c r="F14" s="16">
        <v>130000</v>
      </c>
      <c r="G14" s="16">
        <f t="shared" si="0"/>
        <v>42341000</v>
      </c>
      <c r="H14" s="16"/>
      <c r="I14" s="16">
        <v>31707000</v>
      </c>
      <c r="J14" s="16">
        <v>44485000</v>
      </c>
      <c r="K14" s="16">
        <v>0</v>
      </c>
      <c r="L14" s="16">
        <v>0</v>
      </c>
      <c r="M14" s="16"/>
      <c r="N14" s="17">
        <f t="shared" si="1"/>
        <v>271437000</v>
      </c>
    </row>
    <row r="15" spans="2:14" ht="19.5" customHeight="1">
      <c r="B15" s="15" t="s">
        <v>22</v>
      </c>
      <c r="C15" s="16">
        <v>65981000</v>
      </c>
      <c r="D15" s="16">
        <v>11374000</v>
      </c>
      <c r="E15" s="16">
        <v>27762000</v>
      </c>
      <c r="F15" s="16">
        <v>43000</v>
      </c>
      <c r="G15" s="16">
        <f t="shared" si="0"/>
        <v>27805000</v>
      </c>
      <c r="H15" s="16"/>
      <c r="I15" s="16">
        <v>9560000</v>
      </c>
      <c r="J15" s="16">
        <v>33600000</v>
      </c>
      <c r="K15" s="16">
        <v>0</v>
      </c>
      <c r="L15" s="16">
        <v>0</v>
      </c>
      <c r="M15" s="16"/>
      <c r="N15" s="17">
        <f t="shared" si="1"/>
        <v>148320000</v>
      </c>
    </row>
    <row r="16" spans="2:14" ht="19.5" customHeight="1">
      <c r="B16" s="15" t="s">
        <v>23</v>
      </c>
      <c r="C16" s="16">
        <v>151577000</v>
      </c>
      <c r="D16" s="16">
        <v>27550000</v>
      </c>
      <c r="E16" s="16">
        <v>40254000</v>
      </c>
      <c r="F16" s="16">
        <v>274000</v>
      </c>
      <c r="G16" s="16">
        <f t="shared" si="0"/>
        <v>40528000</v>
      </c>
      <c r="H16" s="16"/>
      <c r="I16" s="16">
        <v>38750000</v>
      </c>
      <c r="J16" s="16">
        <v>25483000</v>
      </c>
      <c r="K16" s="16">
        <v>0</v>
      </c>
      <c r="L16" s="16">
        <v>0</v>
      </c>
      <c r="M16" s="16"/>
      <c r="N16" s="17">
        <f t="shared" si="1"/>
        <v>283888000</v>
      </c>
    </row>
    <row r="17" spans="2:14" ht="19.5" customHeight="1">
      <c r="B17" s="15" t="s">
        <v>24</v>
      </c>
      <c r="C17" s="16">
        <v>76984000</v>
      </c>
      <c r="D17" s="16">
        <v>13507000</v>
      </c>
      <c r="E17" s="16">
        <v>20552000</v>
      </c>
      <c r="F17" s="16">
        <v>55000</v>
      </c>
      <c r="G17" s="16">
        <f t="shared" si="0"/>
        <v>20607000</v>
      </c>
      <c r="H17" s="16"/>
      <c r="I17" s="16">
        <v>16809000</v>
      </c>
      <c r="J17" s="16">
        <v>20410000</v>
      </c>
      <c r="K17" s="16">
        <v>0</v>
      </c>
      <c r="L17" s="16">
        <v>0</v>
      </c>
      <c r="M17" s="16"/>
      <c r="N17" s="17">
        <f t="shared" si="1"/>
        <v>148317000</v>
      </c>
    </row>
    <row r="18" spans="2:14" ht="19.5" customHeight="1">
      <c r="B18" s="15" t="s">
        <v>25</v>
      </c>
      <c r="C18" s="16">
        <v>33822000</v>
      </c>
      <c r="D18" s="16">
        <v>6217000</v>
      </c>
      <c r="E18" s="16">
        <v>6678000</v>
      </c>
      <c r="F18" s="16">
        <v>33000</v>
      </c>
      <c r="G18" s="16">
        <f t="shared" si="0"/>
        <v>6711000</v>
      </c>
      <c r="H18" s="16"/>
      <c r="I18" s="16">
        <v>13110000</v>
      </c>
      <c r="J18" s="16">
        <v>14810000</v>
      </c>
      <c r="K18" s="16">
        <v>0</v>
      </c>
      <c r="L18" s="16">
        <v>0</v>
      </c>
      <c r="M18" s="16"/>
      <c r="N18" s="17">
        <f t="shared" si="1"/>
        <v>74670000</v>
      </c>
    </row>
    <row r="19" spans="2:14" ht="19.5" customHeight="1">
      <c r="B19" s="15" t="s">
        <v>26</v>
      </c>
      <c r="C19" s="16">
        <v>213323000</v>
      </c>
      <c r="D19" s="16">
        <v>41708000</v>
      </c>
      <c r="E19" s="16">
        <v>41303000</v>
      </c>
      <c r="F19" s="16">
        <v>443000</v>
      </c>
      <c r="G19" s="16">
        <f t="shared" si="0"/>
        <v>41746000</v>
      </c>
      <c r="H19" s="16"/>
      <c r="I19" s="16">
        <v>30008000</v>
      </c>
      <c r="J19" s="16">
        <v>53080000</v>
      </c>
      <c r="K19" s="16">
        <v>0</v>
      </c>
      <c r="L19" s="16">
        <v>0</v>
      </c>
      <c r="M19" s="16"/>
      <c r="N19" s="17">
        <f t="shared" si="1"/>
        <v>379865000</v>
      </c>
    </row>
    <row r="20" spans="2:14" ht="19.5" customHeight="1">
      <c r="B20" s="15" t="s">
        <v>27</v>
      </c>
      <c r="C20" s="16">
        <v>179449000</v>
      </c>
      <c r="D20" s="16">
        <v>34845000</v>
      </c>
      <c r="E20" s="16">
        <v>28199000</v>
      </c>
      <c r="F20" s="16">
        <v>104000</v>
      </c>
      <c r="G20" s="16">
        <f t="shared" si="0"/>
        <v>28303000</v>
      </c>
      <c r="H20" s="16"/>
      <c r="I20" s="16">
        <v>28903000</v>
      </c>
      <c r="J20" s="16">
        <v>48600000</v>
      </c>
      <c r="K20" s="16">
        <v>0</v>
      </c>
      <c r="L20" s="16">
        <v>0</v>
      </c>
      <c r="M20" s="16"/>
      <c r="N20" s="17">
        <f t="shared" si="1"/>
        <v>320100000</v>
      </c>
    </row>
    <row r="21" spans="2:14" ht="19.5" customHeight="1">
      <c r="B21" s="15" t="s">
        <v>28</v>
      </c>
      <c r="C21" s="16">
        <v>74838000</v>
      </c>
      <c r="D21" s="16">
        <v>14089000</v>
      </c>
      <c r="E21" s="16">
        <v>15181000</v>
      </c>
      <c r="F21" s="16">
        <v>82000</v>
      </c>
      <c r="G21" s="16">
        <f t="shared" si="0"/>
        <v>15263000</v>
      </c>
      <c r="H21" s="16"/>
      <c r="I21" s="16">
        <v>5617000</v>
      </c>
      <c r="J21" s="16">
        <v>23600000</v>
      </c>
      <c r="K21" s="16">
        <v>0</v>
      </c>
      <c r="L21" s="16">
        <v>0</v>
      </c>
      <c r="M21" s="16"/>
      <c r="N21" s="17">
        <f t="shared" si="1"/>
        <v>133407000</v>
      </c>
    </row>
    <row r="22" spans="2:14" ht="19.5" customHeight="1">
      <c r="B22" s="15" t="s">
        <v>29</v>
      </c>
      <c r="C22" s="16">
        <v>132911000</v>
      </c>
      <c r="D22" s="16">
        <v>24570000</v>
      </c>
      <c r="E22" s="16">
        <v>40743000</v>
      </c>
      <c r="F22" s="16">
        <v>188000</v>
      </c>
      <c r="G22" s="16">
        <f t="shared" si="0"/>
        <v>40931000</v>
      </c>
      <c r="H22" s="16"/>
      <c r="I22" s="16">
        <v>19589000</v>
      </c>
      <c r="J22" s="16">
        <v>32000000</v>
      </c>
      <c r="K22" s="16">
        <v>0</v>
      </c>
      <c r="L22" s="16">
        <v>0</v>
      </c>
      <c r="M22" s="16"/>
      <c r="N22" s="17">
        <f t="shared" si="1"/>
        <v>250001000</v>
      </c>
    </row>
    <row r="23" spans="2:14" ht="19.5" customHeight="1">
      <c r="B23" s="15" t="s">
        <v>30</v>
      </c>
      <c r="C23" s="16">
        <v>123762000</v>
      </c>
      <c r="D23" s="16">
        <v>25309000</v>
      </c>
      <c r="E23" s="16">
        <v>51148000</v>
      </c>
      <c r="F23" s="16">
        <v>541000</v>
      </c>
      <c r="G23" s="16">
        <f t="shared" si="0"/>
        <v>51689000</v>
      </c>
      <c r="H23" s="16"/>
      <c r="I23" s="16">
        <v>15184000</v>
      </c>
      <c r="J23" s="16">
        <v>24282000</v>
      </c>
      <c r="K23" s="16">
        <v>0</v>
      </c>
      <c r="L23" s="16">
        <v>0</v>
      </c>
      <c r="M23" s="16"/>
      <c r="N23" s="17">
        <f t="shared" si="1"/>
        <v>240226000</v>
      </c>
    </row>
    <row r="24" spans="2:14" ht="19.5" customHeight="1">
      <c r="B24" s="15" t="s">
        <v>31</v>
      </c>
      <c r="C24" s="16">
        <v>182220000</v>
      </c>
      <c r="D24" s="16">
        <v>30434000</v>
      </c>
      <c r="E24" s="16">
        <v>50883000</v>
      </c>
      <c r="F24" s="16">
        <v>532000</v>
      </c>
      <c r="G24" s="16">
        <f t="shared" si="0"/>
        <v>51415000</v>
      </c>
      <c r="H24" s="16"/>
      <c r="I24" s="16">
        <v>18254000</v>
      </c>
      <c r="J24" s="16">
        <v>38280000</v>
      </c>
      <c r="K24" s="16">
        <v>0</v>
      </c>
      <c r="L24" s="16">
        <v>0</v>
      </c>
      <c r="M24" s="16"/>
      <c r="N24" s="17">
        <f t="shared" si="1"/>
        <v>320603000</v>
      </c>
    </row>
    <row r="25" spans="2:14" ht="19.5" customHeight="1">
      <c r="B25" s="15" t="s">
        <v>32</v>
      </c>
      <c r="C25" s="16">
        <v>105626000</v>
      </c>
      <c r="D25" s="16">
        <v>20387000</v>
      </c>
      <c r="E25" s="16">
        <v>26251000</v>
      </c>
      <c r="F25" s="16">
        <v>107000</v>
      </c>
      <c r="G25" s="16">
        <f t="shared" si="0"/>
        <v>26358000</v>
      </c>
      <c r="H25" s="16"/>
      <c r="I25" s="16">
        <v>10243000</v>
      </c>
      <c r="J25" s="16">
        <v>45150000</v>
      </c>
      <c r="K25" s="16">
        <v>0</v>
      </c>
      <c r="L25" s="16">
        <v>0</v>
      </c>
      <c r="M25" s="16"/>
      <c r="N25" s="17">
        <f t="shared" si="1"/>
        <v>207764000</v>
      </c>
    </row>
    <row r="26" spans="2:14" ht="19.5" customHeight="1">
      <c r="B26" s="15" t="s">
        <v>33</v>
      </c>
      <c r="C26" s="16">
        <v>109325000</v>
      </c>
      <c r="D26" s="16">
        <v>20031000</v>
      </c>
      <c r="E26" s="16">
        <v>25239000</v>
      </c>
      <c r="F26" s="16">
        <v>280000</v>
      </c>
      <c r="G26" s="16">
        <f t="shared" si="0"/>
        <v>25519000</v>
      </c>
      <c r="H26" s="16"/>
      <c r="I26" s="16">
        <v>5266000</v>
      </c>
      <c r="J26" s="16">
        <v>34500000</v>
      </c>
      <c r="K26" s="16">
        <v>0</v>
      </c>
      <c r="L26" s="16">
        <v>0</v>
      </c>
      <c r="M26" s="16"/>
      <c r="N26" s="17">
        <f t="shared" si="1"/>
        <v>194641000</v>
      </c>
    </row>
    <row r="27" spans="2:14" ht="19.5" customHeight="1">
      <c r="B27" s="15" t="s">
        <v>34</v>
      </c>
      <c r="C27" s="16">
        <v>86760000</v>
      </c>
      <c r="D27" s="16">
        <v>14566000</v>
      </c>
      <c r="E27" s="16">
        <v>18583000</v>
      </c>
      <c r="F27" s="16">
        <v>243000</v>
      </c>
      <c r="G27" s="16">
        <f t="shared" si="0"/>
        <v>18826000</v>
      </c>
      <c r="H27" s="16"/>
      <c r="I27" s="16">
        <v>4964000</v>
      </c>
      <c r="J27" s="16">
        <v>23100000</v>
      </c>
      <c r="K27" s="16">
        <v>0</v>
      </c>
      <c r="L27" s="16">
        <v>0</v>
      </c>
      <c r="M27" s="16"/>
      <c r="N27" s="17">
        <f t="shared" si="1"/>
        <v>148216000</v>
      </c>
    </row>
    <row r="28" spans="2:14" ht="19.5" customHeight="1">
      <c r="B28" s="15" t="s">
        <v>35</v>
      </c>
      <c r="C28" s="16">
        <v>147086000</v>
      </c>
      <c r="D28" s="16">
        <v>26745000</v>
      </c>
      <c r="E28" s="16">
        <v>32070000</v>
      </c>
      <c r="F28" s="16">
        <v>183000</v>
      </c>
      <c r="G28" s="16">
        <f t="shared" si="0"/>
        <v>32253000</v>
      </c>
      <c r="H28" s="16"/>
      <c r="I28" s="16">
        <v>14378000</v>
      </c>
      <c r="J28" s="16">
        <v>22160000</v>
      </c>
      <c r="K28" s="16">
        <v>0</v>
      </c>
      <c r="L28" s="16">
        <v>0</v>
      </c>
      <c r="M28" s="16"/>
      <c r="N28" s="17">
        <f t="shared" si="1"/>
        <v>242622000</v>
      </c>
    </row>
    <row r="29" spans="2:14" ht="19.5" customHeight="1">
      <c r="B29" s="15" t="s">
        <v>36</v>
      </c>
      <c r="C29" s="16">
        <v>115426000</v>
      </c>
      <c r="D29" s="16">
        <v>21353000</v>
      </c>
      <c r="E29" s="16">
        <v>21111000</v>
      </c>
      <c r="F29" s="16">
        <v>450000</v>
      </c>
      <c r="G29" s="16">
        <f t="shared" si="0"/>
        <v>21561000</v>
      </c>
      <c r="H29" s="16"/>
      <c r="I29" s="16">
        <v>14883000</v>
      </c>
      <c r="J29" s="16">
        <v>30602000</v>
      </c>
      <c r="K29" s="16">
        <v>0</v>
      </c>
      <c r="L29" s="16">
        <v>0</v>
      </c>
      <c r="M29" s="16"/>
      <c r="N29" s="17">
        <f t="shared" si="1"/>
        <v>203825000</v>
      </c>
    </row>
    <row r="30" spans="2:14" ht="19.5" customHeight="1">
      <c r="B30" s="15" t="s">
        <v>37</v>
      </c>
      <c r="C30" s="16">
        <v>113508000</v>
      </c>
      <c r="D30" s="16">
        <v>20526000</v>
      </c>
      <c r="E30" s="16">
        <v>26191000</v>
      </c>
      <c r="F30" s="16">
        <v>547000</v>
      </c>
      <c r="G30" s="16">
        <f t="shared" si="0"/>
        <v>26738000</v>
      </c>
      <c r="H30" s="16"/>
      <c r="I30" s="16">
        <v>12236000</v>
      </c>
      <c r="J30" s="16">
        <v>19502000</v>
      </c>
      <c r="K30" s="16">
        <v>0</v>
      </c>
      <c r="L30" s="16">
        <v>0</v>
      </c>
      <c r="M30" s="16"/>
      <c r="N30" s="17">
        <f t="shared" si="1"/>
        <v>192510000</v>
      </c>
    </row>
    <row r="31" spans="2:14" ht="19.5" customHeight="1">
      <c r="B31" s="15" t="s">
        <v>38</v>
      </c>
      <c r="C31" s="16">
        <v>161819000</v>
      </c>
      <c r="D31" s="16">
        <v>26024000</v>
      </c>
      <c r="E31" s="16">
        <v>43774000</v>
      </c>
      <c r="F31" s="16">
        <v>202000</v>
      </c>
      <c r="G31" s="16">
        <f t="shared" si="0"/>
        <v>43976000</v>
      </c>
      <c r="H31" s="16"/>
      <c r="I31" s="16">
        <v>28916000</v>
      </c>
      <c r="J31" s="16">
        <v>28800000</v>
      </c>
      <c r="K31" s="16">
        <v>0</v>
      </c>
      <c r="L31" s="16">
        <v>0</v>
      </c>
      <c r="M31" s="16"/>
      <c r="N31" s="17">
        <f t="shared" si="1"/>
        <v>289535000</v>
      </c>
    </row>
    <row r="32" spans="2:14" ht="19.5" customHeight="1">
      <c r="B32" s="15" t="s">
        <v>39</v>
      </c>
      <c r="C32" s="16">
        <v>82347000</v>
      </c>
      <c r="D32" s="16">
        <v>13853000</v>
      </c>
      <c r="E32" s="16">
        <v>22552000</v>
      </c>
      <c r="F32" s="16">
        <v>337000</v>
      </c>
      <c r="G32" s="16">
        <f t="shared" si="0"/>
        <v>22889000</v>
      </c>
      <c r="H32" s="16"/>
      <c r="I32" s="16">
        <v>9004000</v>
      </c>
      <c r="J32" s="16">
        <v>25832000</v>
      </c>
      <c r="K32" s="16">
        <v>0</v>
      </c>
      <c r="L32" s="16">
        <v>0</v>
      </c>
      <c r="M32" s="16"/>
      <c r="N32" s="17">
        <f t="shared" si="1"/>
        <v>153925000</v>
      </c>
    </row>
    <row r="33" spans="2:14" ht="19.5" customHeight="1">
      <c r="B33" s="15" t="s">
        <v>40</v>
      </c>
      <c r="C33" s="16">
        <v>97917000</v>
      </c>
      <c r="D33" s="16">
        <v>15710000</v>
      </c>
      <c r="E33" s="16">
        <v>22995000</v>
      </c>
      <c r="F33" s="16">
        <v>371000</v>
      </c>
      <c r="G33" s="16">
        <f t="shared" si="0"/>
        <v>23366000</v>
      </c>
      <c r="H33" s="16"/>
      <c r="I33" s="16">
        <v>8343000</v>
      </c>
      <c r="J33" s="16">
        <v>24000000</v>
      </c>
      <c r="K33" s="16">
        <v>0</v>
      </c>
      <c r="L33" s="16">
        <v>0</v>
      </c>
      <c r="M33" s="16"/>
      <c r="N33" s="17">
        <f t="shared" si="1"/>
        <v>169336000</v>
      </c>
    </row>
    <row r="34" spans="2:14" ht="19.5" customHeight="1">
      <c r="B34" s="15" t="s">
        <v>41</v>
      </c>
      <c r="C34" s="16">
        <v>91975000</v>
      </c>
      <c r="D34" s="16">
        <v>15694000</v>
      </c>
      <c r="E34" s="16">
        <v>23384000</v>
      </c>
      <c r="F34" s="16">
        <v>149000</v>
      </c>
      <c r="G34" s="16">
        <f t="shared" si="0"/>
        <v>23533000</v>
      </c>
      <c r="H34" s="16"/>
      <c r="I34" s="16">
        <v>6820000</v>
      </c>
      <c r="J34" s="16">
        <v>48100000</v>
      </c>
      <c r="K34" s="16">
        <v>0</v>
      </c>
      <c r="L34" s="16">
        <v>0</v>
      </c>
      <c r="M34" s="16"/>
      <c r="N34" s="17">
        <f t="shared" si="1"/>
        <v>186122000</v>
      </c>
    </row>
    <row r="35" spans="2:14" ht="19.5" customHeight="1">
      <c r="B35" s="15" t="s">
        <v>42</v>
      </c>
      <c r="C35" s="16">
        <v>83839000</v>
      </c>
      <c r="D35" s="16">
        <v>12995000</v>
      </c>
      <c r="E35" s="16">
        <v>19153000</v>
      </c>
      <c r="F35" s="16">
        <v>208000</v>
      </c>
      <c r="G35" s="16">
        <f t="shared" si="0"/>
        <v>19361000</v>
      </c>
      <c r="H35" s="16"/>
      <c r="I35" s="16">
        <v>1738000</v>
      </c>
      <c r="J35" s="16">
        <v>46950000</v>
      </c>
      <c r="K35" s="16">
        <v>0</v>
      </c>
      <c r="L35" s="16">
        <v>0</v>
      </c>
      <c r="M35" s="16"/>
      <c r="N35" s="17">
        <f t="shared" si="1"/>
        <v>164883000</v>
      </c>
    </row>
    <row r="36" spans="2:14" ht="19.5" customHeight="1">
      <c r="B36" s="15" t="s">
        <v>43</v>
      </c>
      <c r="C36" s="16">
        <v>63874000</v>
      </c>
      <c r="D36" s="16">
        <v>11392000</v>
      </c>
      <c r="E36" s="16">
        <v>16988000</v>
      </c>
      <c r="F36" s="16">
        <v>272000</v>
      </c>
      <c r="G36" s="16">
        <f t="shared" si="0"/>
        <v>17260000</v>
      </c>
      <c r="H36" s="16"/>
      <c r="I36" s="16">
        <v>5553000</v>
      </c>
      <c r="J36" s="16">
        <v>34648000</v>
      </c>
      <c r="K36" s="16">
        <v>0</v>
      </c>
      <c r="L36" s="16">
        <v>0</v>
      </c>
      <c r="M36" s="16"/>
      <c r="N36" s="17">
        <f t="shared" si="1"/>
        <v>132727000</v>
      </c>
    </row>
    <row r="37" spans="2:14" ht="19.5" customHeight="1">
      <c r="B37" s="15" t="s">
        <v>44</v>
      </c>
      <c r="C37" s="16">
        <v>25074000</v>
      </c>
      <c r="D37" s="16">
        <v>4634000</v>
      </c>
      <c r="E37" s="16">
        <v>6309000</v>
      </c>
      <c r="F37" s="16">
        <v>3000</v>
      </c>
      <c r="G37" s="16">
        <f t="shared" si="0"/>
        <v>6312000</v>
      </c>
      <c r="H37" s="16"/>
      <c r="I37" s="16">
        <v>2213000</v>
      </c>
      <c r="J37" s="16">
        <v>14012000</v>
      </c>
      <c r="K37" s="16">
        <v>0</v>
      </c>
      <c r="L37" s="16">
        <v>0</v>
      </c>
      <c r="M37" s="16"/>
      <c r="N37" s="17">
        <f t="shared" si="1"/>
        <v>52245000</v>
      </c>
    </row>
    <row r="38" spans="2:14" ht="19.5" customHeight="1">
      <c r="B38" s="15" t="s">
        <v>45</v>
      </c>
      <c r="C38" s="16">
        <v>22396000</v>
      </c>
      <c r="D38" s="16">
        <v>3840000</v>
      </c>
      <c r="E38" s="16">
        <v>6067000</v>
      </c>
      <c r="F38" s="16">
        <v>3000</v>
      </c>
      <c r="G38" s="16">
        <f t="shared" si="0"/>
        <v>6070000</v>
      </c>
      <c r="H38" s="16"/>
      <c r="I38" s="16">
        <v>2111000</v>
      </c>
      <c r="J38" s="16">
        <v>18502000</v>
      </c>
      <c r="K38" s="16">
        <v>0</v>
      </c>
      <c r="L38" s="16">
        <v>0</v>
      </c>
      <c r="M38" s="16"/>
      <c r="N38" s="17">
        <f t="shared" si="1"/>
        <v>52919000</v>
      </c>
    </row>
    <row r="39" spans="2:14" ht="19.5" customHeight="1">
      <c r="B39" s="15" t="s">
        <v>46</v>
      </c>
      <c r="C39" s="16">
        <v>52301000</v>
      </c>
      <c r="D39" s="16">
        <v>8981000</v>
      </c>
      <c r="E39" s="16">
        <v>13471000</v>
      </c>
      <c r="F39" s="16">
        <v>41000</v>
      </c>
      <c r="G39" s="16">
        <f t="shared" si="0"/>
        <v>13512000</v>
      </c>
      <c r="H39" s="16"/>
      <c r="I39" s="16">
        <v>4187000</v>
      </c>
      <c r="J39" s="16">
        <v>29340000</v>
      </c>
      <c r="K39" s="16">
        <v>0</v>
      </c>
      <c r="L39" s="16">
        <v>0</v>
      </c>
      <c r="M39" s="16"/>
      <c r="N39" s="17">
        <f t="shared" si="1"/>
        <v>108321000</v>
      </c>
    </row>
    <row r="40" spans="2:14" ht="19.5" customHeight="1">
      <c r="B40" s="15" t="s">
        <v>47</v>
      </c>
      <c r="C40" s="16">
        <v>107390000</v>
      </c>
      <c r="D40" s="16">
        <v>18235000</v>
      </c>
      <c r="E40" s="16">
        <v>21845000</v>
      </c>
      <c r="F40" s="16">
        <v>178000</v>
      </c>
      <c r="G40" s="16">
        <f t="shared" si="0"/>
        <v>22023000</v>
      </c>
      <c r="H40" s="16"/>
      <c r="I40" s="16">
        <v>7436000</v>
      </c>
      <c r="J40" s="16">
        <v>25600000</v>
      </c>
      <c r="K40" s="16">
        <v>0</v>
      </c>
      <c r="L40" s="16">
        <v>0</v>
      </c>
      <c r="M40" s="16"/>
      <c r="N40" s="17">
        <f t="shared" si="1"/>
        <v>180684000</v>
      </c>
    </row>
    <row r="41" spans="2:14" ht="19.5" customHeight="1">
      <c r="B41" s="15" t="s">
        <v>48</v>
      </c>
      <c r="C41" s="16">
        <v>67714000</v>
      </c>
      <c r="D41" s="16">
        <v>12182000</v>
      </c>
      <c r="E41" s="16">
        <v>12700000</v>
      </c>
      <c r="F41" s="16">
        <v>103000</v>
      </c>
      <c r="G41" s="16">
        <f t="shared" si="0"/>
        <v>12803000</v>
      </c>
      <c r="H41" s="16"/>
      <c r="I41" s="16">
        <v>5792000</v>
      </c>
      <c r="J41" s="16">
        <v>21700000</v>
      </c>
      <c r="K41" s="16">
        <v>0</v>
      </c>
      <c r="L41" s="16">
        <v>0</v>
      </c>
      <c r="M41" s="16"/>
      <c r="N41" s="17">
        <f t="shared" si="1"/>
        <v>120191000</v>
      </c>
    </row>
    <row r="42" spans="2:14" ht="19.5" customHeight="1">
      <c r="B42" s="15" t="s">
        <v>49</v>
      </c>
      <c r="C42" s="16">
        <v>50409000</v>
      </c>
      <c r="D42" s="16">
        <v>9024000</v>
      </c>
      <c r="E42" s="16">
        <v>18415000</v>
      </c>
      <c r="F42" s="16">
        <v>93000</v>
      </c>
      <c r="G42" s="16">
        <f t="shared" si="0"/>
        <v>18508000</v>
      </c>
      <c r="H42" s="16"/>
      <c r="I42" s="16">
        <v>5946000</v>
      </c>
      <c r="J42" s="16">
        <v>20870000</v>
      </c>
      <c r="K42" s="16">
        <v>0</v>
      </c>
      <c r="L42" s="16">
        <v>0</v>
      </c>
      <c r="M42" s="16"/>
      <c r="N42" s="17">
        <f t="shared" si="1"/>
        <v>104757000</v>
      </c>
    </row>
    <row r="43" spans="2:14" ht="19.5" customHeight="1">
      <c r="B43" s="15" t="s">
        <v>50</v>
      </c>
      <c r="C43" s="16">
        <v>73756000</v>
      </c>
      <c r="D43" s="16">
        <v>13194000</v>
      </c>
      <c r="E43" s="16">
        <v>16072000</v>
      </c>
      <c r="F43" s="16">
        <v>141000</v>
      </c>
      <c r="G43" s="16">
        <f t="shared" si="0"/>
        <v>16213000</v>
      </c>
      <c r="H43" s="16"/>
      <c r="I43" s="16">
        <v>5648000</v>
      </c>
      <c r="J43" s="16">
        <v>30500000</v>
      </c>
      <c r="K43" s="16">
        <v>0</v>
      </c>
      <c r="L43" s="16">
        <v>0</v>
      </c>
      <c r="M43" s="16"/>
      <c r="N43" s="17">
        <f t="shared" si="1"/>
        <v>139311000</v>
      </c>
    </row>
    <row r="44" spans="2:14" ht="19.5" customHeight="1">
      <c r="B44" s="15" t="s">
        <v>51</v>
      </c>
      <c r="C44" s="16">
        <v>88282000</v>
      </c>
      <c r="D44" s="16">
        <v>15189000</v>
      </c>
      <c r="E44" s="16">
        <v>13463000</v>
      </c>
      <c r="F44" s="16">
        <v>151000</v>
      </c>
      <c r="G44" s="16">
        <f t="shared" si="0"/>
        <v>13614000</v>
      </c>
      <c r="H44" s="16"/>
      <c r="I44" s="16">
        <v>2079000</v>
      </c>
      <c r="J44" s="16">
        <v>33800000</v>
      </c>
      <c r="K44" s="16">
        <v>0</v>
      </c>
      <c r="L44" s="16">
        <v>0</v>
      </c>
      <c r="M44" s="16"/>
      <c r="N44" s="17">
        <f t="shared" si="1"/>
        <v>152964000</v>
      </c>
    </row>
    <row r="45" spans="2:14" ht="19.5" customHeight="1">
      <c r="B45" s="15" t="s">
        <v>52</v>
      </c>
      <c r="C45" s="16">
        <v>47325000</v>
      </c>
      <c r="D45" s="16">
        <v>7695000</v>
      </c>
      <c r="E45" s="16">
        <v>13936000</v>
      </c>
      <c r="F45" s="16">
        <v>81000</v>
      </c>
      <c r="G45" s="16">
        <f t="shared" si="0"/>
        <v>14017000</v>
      </c>
      <c r="H45" s="16"/>
      <c r="I45" s="16">
        <v>4954000</v>
      </c>
      <c r="J45" s="16">
        <v>43050000</v>
      </c>
      <c r="K45" s="16">
        <v>0</v>
      </c>
      <c r="L45" s="16">
        <v>0</v>
      </c>
      <c r="M45" s="16"/>
      <c r="N45" s="17">
        <f t="shared" si="1"/>
        <v>117041000</v>
      </c>
    </row>
    <row r="46" spans="2:14" ht="19.5" customHeight="1">
      <c r="B46" s="15" t="s">
        <v>53</v>
      </c>
      <c r="C46" s="16">
        <v>104073000</v>
      </c>
      <c r="D46" s="16">
        <v>18055000</v>
      </c>
      <c r="E46" s="16">
        <v>29774000</v>
      </c>
      <c r="F46" s="16">
        <v>177000</v>
      </c>
      <c r="G46" s="16">
        <f t="shared" si="0"/>
        <v>29951000</v>
      </c>
      <c r="H46" s="16"/>
      <c r="I46" s="16">
        <v>12358000</v>
      </c>
      <c r="J46" s="16">
        <v>20510000</v>
      </c>
      <c r="K46" s="16">
        <v>0</v>
      </c>
      <c r="L46" s="16">
        <v>0</v>
      </c>
      <c r="M46" s="16"/>
      <c r="N46" s="17">
        <f t="shared" si="1"/>
        <v>184947000</v>
      </c>
    </row>
    <row r="47" spans="2:14" ht="19.5" customHeight="1">
      <c r="B47" s="15" t="s">
        <v>54</v>
      </c>
      <c r="C47" s="16">
        <v>79727000</v>
      </c>
      <c r="D47" s="16">
        <v>11960000</v>
      </c>
      <c r="E47" s="16">
        <v>24637000</v>
      </c>
      <c r="F47" s="16">
        <v>105000</v>
      </c>
      <c r="G47" s="16">
        <f t="shared" si="0"/>
        <v>24742000</v>
      </c>
      <c r="H47" s="16"/>
      <c r="I47" s="16">
        <v>5291000</v>
      </c>
      <c r="J47" s="16">
        <v>19812000</v>
      </c>
      <c r="K47" s="16">
        <v>0</v>
      </c>
      <c r="L47" s="16">
        <v>0</v>
      </c>
      <c r="M47" s="16"/>
      <c r="N47" s="17">
        <f t="shared" si="1"/>
        <v>141532000</v>
      </c>
    </row>
    <row r="48" spans="2:14" ht="19.5" customHeight="1">
      <c r="B48" s="15" t="s">
        <v>55</v>
      </c>
      <c r="C48" s="16">
        <v>69676000</v>
      </c>
      <c r="D48" s="16">
        <v>12065000</v>
      </c>
      <c r="E48" s="16">
        <v>20252000</v>
      </c>
      <c r="F48" s="16">
        <v>72000</v>
      </c>
      <c r="G48" s="16">
        <f t="shared" si="0"/>
        <v>20324000</v>
      </c>
      <c r="H48" s="16"/>
      <c r="I48" s="16">
        <v>4985000</v>
      </c>
      <c r="J48" s="16">
        <v>38000000</v>
      </c>
      <c r="K48" s="16">
        <v>0</v>
      </c>
      <c r="L48" s="16">
        <v>0</v>
      </c>
      <c r="M48" s="16"/>
      <c r="N48" s="17">
        <f t="shared" si="1"/>
        <v>145050000</v>
      </c>
    </row>
    <row r="49" spans="2:14" ht="19.5" customHeight="1">
      <c r="B49" s="15" t="s">
        <v>56</v>
      </c>
      <c r="C49" s="16">
        <v>46570000</v>
      </c>
      <c r="D49" s="16">
        <v>8143000</v>
      </c>
      <c r="E49" s="16">
        <v>13941000</v>
      </c>
      <c r="F49" s="16">
        <v>116000</v>
      </c>
      <c r="G49" s="16">
        <f t="shared" si="0"/>
        <v>14057000</v>
      </c>
      <c r="H49" s="16"/>
      <c r="I49" s="16">
        <v>4664000</v>
      </c>
      <c r="J49" s="16">
        <v>21300000</v>
      </c>
      <c r="K49" s="16">
        <v>0</v>
      </c>
      <c r="L49" s="16">
        <v>0</v>
      </c>
      <c r="M49" s="16"/>
      <c r="N49" s="17">
        <f t="shared" si="1"/>
        <v>94734000</v>
      </c>
    </row>
    <row r="50" spans="2:14" ht="19.5" customHeight="1">
      <c r="B50" s="15" t="s">
        <v>57</v>
      </c>
      <c r="C50" s="16">
        <v>54365000</v>
      </c>
      <c r="D50" s="16">
        <v>9101000</v>
      </c>
      <c r="E50" s="16">
        <v>13119000</v>
      </c>
      <c r="F50" s="16">
        <v>57000</v>
      </c>
      <c r="G50" s="16">
        <f t="shared" si="0"/>
        <v>13176000</v>
      </c>
      <c r="H50" s="16"/>
      <c r="I50" s="16">
        <v>3923000</v>
      </c>
      <c r="J50" s="16">
        <v>29510000</v>
      </c>
      <c r="K50" s="16">
        <v>0</v>
      </c>
      <c r="L50" s="16">
        <v>0</v>
      </c>
      <c r="M50" s="16"/>
      <c r="N50" s="17">
        <f t="shared" si="1"/>
        <v>110075000</v>
      </c>
    </row>
    <row r="51" spans="2:14" ht="19.5" customHeight="1">
      <c r="B51" s="15" t="s">
        <v>58</v>
      </c>
      <c r="C51" s="16">
        <v>60901000</v>
      </c>
      <c r="D51" s="16">
        <v>10016000</v>
      </c>
      <c r="E51" s="16">
        <v>14534000</v>
      </c>
      <c r="F51" s="16">
        <v>68000</v>
      </c>
      <c r="G51" s="16">
        <f t="shared" si="0"/>
        <v>14602000</v>
      </c>
      <c r="H51" s="16"/>
      <c r="I51" s="16">
        <v>2394000</v>
      </c>
      <c r="J51" s="16">
        <v>40500000</v>
      </c>
      <c r="K51" s="16">
        <v>0</v>
      </c>
      <c r="L51" s="16">
        <v>0</v>
      </c>
      <c r="M51" s="16"/>
      <c r="N51" s="17">
        <f t="shared" si="1"/>
        <v>128413000</v>
      </c>
    </row>
    <row r="52" spans="2:14" ht="19.5" customHeight="1">
      <c r="B52" s="15" t="s">
        <v>59</v>
      </c>
      <c r="C52" s="16">
        <v>32084000</v>
      </c>
      <c r="D52" s="16">
        <v>4786000</v>
      </c>
      <c r="E52" s="16">
        <v>12594000</v>
      </c>
      <c r="F52" s="16">
        <v>193000</v>
      </c>
      <c r="G52" s="16">
        <f t="shared" si="0"/>
        <v>12787000</v>
      </c>
      <c r="H52" s="16"/>
      <c r="I52" s="16">
        <v>2806000</v>
      </c>
      <c r="J52" s="16">
        <v>39000000</v>
      </c>
      <c r="K52" s="16">
        <v>0</v>
      </c>
      <c r="L52" s="16">
        <v>0</v>
      </c>
      <c r="M52" s="16"/>
      <c r="N52" s="17">
        <f t="shared" si="1"/>
        <v>91463000</v>
      </c>
    </row>
    <row r="53" spans="2:14" ht="19.5" customHeight="1">
      <c r="B53" s="15" t="s">
        <v>60</v>
      </c>
      <c r="C53" s="16">
        <v>58145000</v>
      </c>
      <c r="D53" s="16">
        <v>10219000</v>
      </c>
      <c r="E53" s="16">
        <v>17057000</v>
      </c>
      <c r="F53" s="16">
        <v>187000</v>
      </c>
      <c r="G53" s="16">
        <f t="shared" si="0"/>
        <v>17244000</v>
      </c>
      <c r="H53" s="16"/>
      <c r="I53" s="16">
        <v>7079000</v>
      </c>
      <c r="J53" s="16">
        <v>21100000</v>
      </c>
      <c r="K53" s="16">
        <v>0</v>
      </c>
      <c r="L53" s="16">
        <v>0</v>
      </c>
      <c r="M53" s="16"/>
      <c r="N53" s="17">
        <f t="shared" si="1"/>
        <v>113787000</v>
      </c>
    </row>
    <row r="54" spans="2:14" ht="19.5" customHeight="1">
      <c r="B54" s="15" t="s">
        <v>61</v>
      </c>
      <c r="C54" s="16">
        <v>32477000</v>
      </c>
      <c r="D54" s="16">
        <v>5518000</v>
      </c>
      <c r="E54" s="16">
        <v>8549000</v>
      </c>
      <c r="F54" s="16">
        <v>96000</v>
      </c>
      <c r="G54" s="16">
        <f t="shared" si="0"/>
        <v>8645000</v>
      </c>
      <c r="H54" s="16"/>
      <c r="I54" s="16">
        <v>3296000</v>
      </c>
      <c r="J54" s="16">
        <v>19000000</v>
      </c>
      <c r="K54" s="16">
        <v>0</v>
      </c>
      <c r="L54" s="16">
        <v>0</v>
      </c>
      <c r="M54" s="16"/>
      <c r="N54" s="17">
        <f t="shared" si="1"/>
        <v>68936000</v>
      </c>
    </row>
    <row r="55" spans="2:14" ht="19.5" customHeight="1">
      <c r="B55" s="15" t="s">
        <v>62</v>
      </c>
      <c r="C55" s="16">
        <v>47822000</v>
      </c>
      <c r="D55" s="16">
        <v>7326000</v>
      </c>
      <c r="E55" s="16">
        <v>12768000</v>
      </c>
      <c r="F55" s="16">
        <v>257000</v>
      </c>
      <c r="G55" s="16">
        <f t="shared" si="0"/>
        <v>13025000</v>
      </c>
      <c r="H55" s="16"/>
      <c r="I55" s="16">
        <v>3474000</v>
      </c>
      <c r="J55" s="16">
        <v>22450000</v>
      </c>
      <c r="K55" s="16">
        <v>0</v>
      </c>
      <c r="L55" s="16">
        <v>0</v>
      </c>
      <c r="M55" s="16"/>
      <c r="N55" s="17">
        <f t="shared" si="1"/>
        <v>94097000</v>
      </c>
    </row>
    <row r="56" spans="2:14" ht="19.5" customHeight="1">
      <c r="B56" s="15" t="s">
        <v>63</v>
      </c>
      <c r="C56" s="16">
        <v>51329000</v>
      </c>
      <c r="D56" s="16">
        <v>8684000</v>
      </c>
      <c r="E56" s="16">
        <v>12783000</v>
      </c>
      <c r="F56" s="16">
        <v>68000</v>
      </c>
      <c r="G56" s="16">
        <f t="shared" si="0"/>
        <v>12851000</v>
      </c>
      <c r="H56" s="16"/>
      <c r="I56" s="16">
        <v>4866000</v>
      </c>
      <c r="J56" s="16">
        <v>18052000</v>
      </c>
      <c r="K56" s="16">
        <v>0</v>
      </c>
      <c r="L56" s="16">
        <v>0</v>
      </c>
      <c r="M56" s="16"/>
      <c r="N56" s="17">
        <f t="shared" si="1"/>
        <v>95782000</v>
      </c>
    </row>
    <row r="57" spans="2:14" ht="19.5" customHeight="1">
      <c r="B57" s="15" t="s">
        <v>64</v>
      </c>
      <c r="C57" s="16">
        <v>52155000</v>
      </c>
      <c r="D57" s="16">
        <v>8748000</v>
      </c>
      <c r="E57" s="16">
        <v>15832000</v>
      </c>
      <c r="F57" s="16">
        <v>129000</v>
      </c>
      <c r="G57" s="16">
        <f t="shared" si="0"/>
        <v>15961000</v>
      </c>
      <c r="H57" s="16"/>
      <c r="I57" s="16">
        <v>4711000</v>
      </c>
      <c r="J57" s="16">
        <v>16640000</v>
      </c>
      <c r="K57" s="16">
        <v>0</v>
      </c>
      <c r="L57" s="16">
        <v>0</v>
      </c>
      <c r="M57" s="16"/>
      <c r="N57" s="17">
        <f t="shared" si="1"/>
        <v>98215000</v>
      </c>
    </row>
    <row r="58" spans="2:14" ht="19.5" customHeight="1">
      <c r="B58" s="15" t="s">
        <v>65</v>
      </c>
      <c r="C58" s="16">
        <v>52308000</v>
      </c>
      <c r="D58" s="16">
        <v>8352000</v>
      </c>
      <c r="E58" s="16">
        <v>12731000</v>
      </c>
      <c r="F58" s="16">
        <v>88000</v>
      </c>
      <c r="G58" s="16">
        <f t="shared" si="0"/>
        <v>12819000</v>
      </c>
      <c r="H58" s="16"/>
      <c r="I58" s="16">
        <v>3088000</v>
      </c>
      <c r="J58" s="16">
        <v>34860000</v>
      </c>
      <c r="K58" s="16">
        <v>0</v>
      </c>
      <c r="L58" s="16">
        <v>0</v>
      </c>
      <c r="M58" s="16"/>
      <c r="N58" s="17">
        <f t="shared" si="1"/>
        <v>111427000</v>
      </c>
    </row>
    <row r="59" spans="2:14" ht="19.5" customHeight="1">
      <c r="B59" s="15" t="s">
        <v>66</v>
      </c>
      <c r="C59" s="16">
        <v>47945000</v>
      </c>
      <c r="D59" s="16">
        <v>8182000</v>
      </c>
      <c r="E59" s="16">
        <v>9476000</v>
      </c>
      <c r="F59" s="16">
        <v>90000</v>
      </c>
      <c r="G59" s="16">
        <f t="shared" si="0"/>
        <v>9566000</v>
      </c>
      <c r="H59" s="16"/>
      <c r="I59" s="16">
        <v>5421000</v>
      </c>
      <c r="J59" s="16">
        <v>45102000</v>
      </c>
      <c r="K59" s="16">
        <v>0</v>
      </c>
      <c r="L59" s="16">
        <v>0</v>
      </c>
      <c r="M59" s="16"/>
      <c r="N59" s="17">
        <f t="shared" si="1"/>
        <v>116216000</v>
      </c>
    </row>
    <row r="60" spans="2:14" ht="19.5" customHeight="1">
      <c r="B60" s="15" t="s">
        <v>67</v>
      </c>
      <c r="C60" s="16">
        <v>80818000</v>
      </c>
      <c r="D60" s="16">
        <v>14650000</v>
      </c>
      <c r="E60" s="16">
        <v>17514000</v>
      </c>
      <c r="F60" s="16">
        <v>74000</v>
      </c>
      <c r="G60" s="16">
        <f t="shared" si="0"/>
        <v>17588000</v>
      </c>
      <c r="H60" s="16"/>
      <c r="I60" s="16">
        <v>10688000</v>
      </c>
      <c r="J60" s="16">
        <v>18761000</v>
      </c>
      <c r="K60" s="16">
        <v>0</v>
      </c>
      <c r="L60" s="16">
        <v>0</v>
      </c>
      <c r="M60" s="16"/>
      <c r="N60" s="17">
        <f t="shared" si="1"/>
        <v>142505000</v>
      </c>
    </row>
    <row r="61" spans="1:14" s="19" customFormat="1" ht="19.5" customHeight="1">
      <c r="A61" s="18"/>
      <c r="B61" s="15" t="s">
        <v>68</v>
      </c>
      <c r="C61" s="37">
        <v>20796000</v>
      </c>
      <c r="D61" s="37">
        <v>3157000</v>
      </c>
      <c r="E61" s="37">
        <v>10469000</v>
      </c>
      <c r="F61" s="37">
        <v>34000</v>
      </c>
      <c r="G61" s="37">
        <f t="shared" si="0"/>
        <v>10503000</v>
      </c>
      <c r="H61" s="37"/>
      <c r="I61" s="37">
        <v>3187000</v>
      </c>
      <c r="J61" s="37">
        <v>7000000</v>
      </c>
      <c r="K61" s="37">
        <v>0</v>
      </c>
      <c r="L61" s="37">
        <v>0</v>
      </c>
      <c r="M61" s="20"/>
      <c r="N61" s="17">
        <f t="shared" si="1"/>
        <v>44643000</v>
      </c>
    </row>
    <row r="62" spans="2:14" ht="19.5" customHeight="1">
      <c r="B62" s="15" t="s">
        <v>69</v>
      </c>
      <c r="C62" s="21">
        <v>22301000</v>
      </c>
      <c r="D62" s="21">
        <v>3471000</v>
      </c>
      <c r="E62" s="21">
        <v>7238000</v>
      </c>
      <c r="F62" s="21">
        <v>35000</v>
      </c>
      <c r="G62" s="21">
        <f t="shared" si="0"/>
        <v>7273000</v>
      </c>
      <c r="H62" s="21"/>
      <c r="I62" s="21">
        <v>1257000</v>
      </c>
      <c r="J62" s="21">
        <v>18310000</v>
      </c>
      <c r="K62" s="21">
        <v>0</v>
      </c>
      <c r="L62" s="21">
        <v>0</v>
      </c>
      <c r="M62" s="21"/>
      <c r="N62" s="17">
        <f t="shared" si="1"/>
        <v>52612000</v>
      </c>
    </row>
    <row r="63" spans="2:14" ht="19.5" customHeight="1">
      <c r="B63" s="15" t="s">
        <v>70</v>
      </c>
      <c r="C63" s="21">
        <v>15432000</v>
      </c>
      <c r="D63" s="21">
        <v>2444000</v>
      </c>
      <c r="E63" s="21">
        <v>7275000</v>
      </c>
      <c r="F63" s="21">
        <v>44000</v>
      </c>
      <c r="G63" s="21">
        <f t="shared" si="0"/>
        <v>7319000</v>
      </c>
      <c r="H63" s="21"/>
      <c r="I63" s="21">
        <v>1195000</v>
      </c>
      <c r="J63" s="21">
        <v>15402000</v>
      </c>
      <c r="K63" s="21">
        <v>0</v>
      </c>
      <c r="L63" s="21">
        <v>0</v>
      </c>
      <c r="M63" s="21"/>
      <c r="N63" s="17">
        <f t="shared" si="1"/>
        <v>41792000</v>
      </c>
    </row>
    <row r="64" spans="2:14" ht="19.5" customHeight="1">
      <c r="B64" s="15" t="s">
        <v>71</v>
      </c>
      <c r="C64" s="21">
        <v>31465000</v>
      </c>
      <c r="D64" s="21">
        <v>5628000</v>
      </c>
      <c r="E64" s="21">
        <v>7928000</v>
      </c>
      <c r="F64" s="21">
        <v>13000</v>
      </c>
      <c r="G64" s="21">
        <f t="shared" si="0"/>
        <v>7941000</v>
      </c>
      <c r="H64" s="21"/>
      <c r="I64" s="21">
        <v>2432000</v>
      </c>
      <c r="J64" s="21">
        <v>16002000</v>
      </c>
      <c r="K64" s="21">
        <v>0</v>
      </c>
      <c r="L64" s="21">
        <v>0</v>
      </c>
      <c r="M64" s="21"/>
      <c r="N64" s="17">
        <f t="shared" si="1"/>
        <v>63468000</v>
      </c>
    </row>
    <row r="65" spans="2:14" ht="19.5" customHeight="1">
      <c r="B65" s="15" t="s">
        <v>72</v>
      </c>
      <c r="C65" s="21">
        <v>23958000</v>
      </c>
      <c r="D65" s="21">
        <v>3614000</v>
      </c>
      <c r="E65" s="21">
        <v>9131000</v>
      </c>
      <c r="F65" s="21">
        <v>47000</v>
      </c>
      <c r="G65" s="21">
        <f t="shared" si="0"/>
        <v>9178000</v>
      </c>
      <c r="H65" s="21"/>
      <c r="I65" s="21">
        <v>2699000</v>
      </c>
      <c r="J65" s="21">
        <v>20650000</v>
      </c>
      <c r="K65" s="21">
        <v>0</v>
      </c>
      <c r="L65" s="21">
        <v>0</v>
      </c>
      <c r="M65" s="21"/>
      <c r="N65" s="17">
        <f t="shared" si="1"/>
        <v>60099000</v>
      </c>
    </row>
    <row r="66" spans="2:14" ht="19.5" customHeight="1">
      <c r="B66" s="15" t="s">
        <v>73</v>
      </c>
      <c r="C66" s="21">
        <v>17684000</v>
      </c>
      <c r="D66" s="21">
        <v>2713000</v>
      </c>
      <c r="E66" s="21">
        <v>8146000</v>
      </c>
      <c r="F66" s="21">
        <v>33000</v>
      </c>
      <c r="G66" s="21">
        <f t="shared" si="0"/>
        <v>8179000</v>
      </c>
      <c r="H66" s="21"/>
      <c r="I66" s="21">
        <v>1079000</v>
      </c>
      <c r="J66" s="21">
        <v>19530000</v>
      </c>
      <c r="K66" s="21">
        <v>0</v>
      </c>
      <c r="L66" s="21">
        <v>0</v>
      </c>
      <c r="M66" s="21"/>
      <c r="N66" s="17">
        <f t="shared" si="1"/>
        <v>49185000</v>
      </c>
    </row>
    <row r="67" spans="2:14" ht="19.5" customHeight="1">
      <c r="B67" s="15" t="s">
        <v>74</v>
      </c>
      <c r="C67" s="21">
        <v>22131000</v>
      </c>
      <c r="D67" s="21">
        <v>3553000</v>
      </c>
      <c r="E67" s="21">
        <v>8631000</v>
      </c>
      <c r="F67" s="21">
        <v>45000</v>
      </c>
      <c r="G67" s="21">
        <f t="shared" si="0"/>
        <v>8676000</v>
      </c>
      <c r="H67" s="21"/>
      <c r="I67" s="21">
        <v>1101000</v>
      </c>
      <c r="J67" s="21">
        <v>18700000</v>
      </c>
      <c r="K67" s="21">
        <v>0</v>
      </c>
      <c r="L67" s="21">
        <v>0</v>
      </c>
      <c r="M67" s="21"/>
      <c r="N67" s="17">
        <f t="shared" si="1"/>
        <v>54161000</v>
      </c>
    </row>
    <row r="68" spans="2:14" ht="19.5" customHeight="1">
      <c r="B68" s="15" t="s">
        <v>75</v>
      </c>
      <c r="C68" s="21">
        <v>29582000</v>
      </c>
      <c r="D68" s="21">
        <v>4906000</v>
      </c>
      <c r="E68" s="21">
        <v>8662000</v>
      </c>
      <c r="F68" s="21">
        <v>20000</v>
      </c>
      <c r="G68" s="21">
        <f t="shared" si="0"/>
        <v>8682000</v>
      </c>
      <c r="H68" s="21"/>
      <c r="I68" s="21">
        <v>2228000</v>
      </c>
      <c r="J68" s="21">
        <v>21646000</v>
      </c>
      <c r="K68" s="21">
        <v>0</v>
      </c>
      <c r="L68" s="21">
        <v>0</v>
      </c>
      <c r="M68" s="21"/>
      <c r="N68" s="17">
        <f t="shared" si="1"/>
        <v>67044000</v>
      </c>
    </row>
    <row r="69" spans="2:14" ht="19.5" customHeight="1">
      <c r="B69" s="15" t="s">
        <v>76</v>
      </c>
      <c r="C69" s="21">
        <v>22222000</v>
      </c>
      <c r="D69" s="21">
        <v>3040000</v>
      </c>
      <c r="E69" s="21">
        <v>6484000</v>
      </c>
      <c r="F69" s="21">
        <v>49000</v>
      </c>
      <c r="G69" s="21">
        <f t="shared" si="0"/>
        <v>6533000</v>
      </c>
      <c r="H69" s="21"/>
      <c r="I69" s="21">
        <v>1265000</v>
      </c>
      <c r="J69" s="21">
        <v>18000000</v>
      </c>
      <c r="K69" s="21">
        <v>0</v>
      </c>
      <c r="L69" s="21">
        <v>0</v>
      </c>
      <c r="M69" s="21"/>
      <c r="N69" s="17">
        <f t="shared" si="1"/>
        <v>51060000</v>
      </c>
    </row>
    <row r="70" spans="2:14" ht="19.5" customHeight="1">
      <c r="B70" s="15" t="s">
        <v>77</v>
      </c>
      <c r="C70" s="21">
        <v>17947000</v>
      </c>
      <c r="D70" s="21">
        <v>2952000</v>
      </c>
      <c r="E70" s="21">
        <v>5392000</v>
      </c>
      <c r="F70" s="21">
        <v>22000</v>
      </c>
      <c r="G70" s="21">
        <f t="shared" si="0"/>
        <v>5414000</v>
      </c>
      <c r="H70" s="21"/>
      <c r="I70" s="21">
        <v>1356000</v>
      </c>
      <c r="J70" s="21">
        <v>17250000</v>
      </c>
      <c r="K70" s="21">
        <v>0</v>
      </c>
      <c r="L70" s="21">
        <v>0</v>
      </c>
      <c r="M70" s="21"/>
      <c r="N70" s="17">
        <f t="shared" si="1"/>
        <v>44919000</v>
      </c>
    </row>
    <row r="71" spans="2:14" ht="19.5" customHeight="1">
      <c r="B71" s="15" t="s">
        <v>78</v>
      </c>
      <c r="C71" s="21">
        <v>20141000</v>
      </c>
      <c r="D71" s="21">
        <v>2917000</v>
      </c>
      <c r="E71" s="21">
        <v>7885000</v>
      </c>
      <c r="F71" s="21">
        <v>57000</v>
      </c>
      <c r="G71" s="21">
        <f t="shared" si="0"/>
        <v>7942000</v>
      </c>
      <c r="H71" s="21"/>
      <c r="I71" s="21">
        <v>1251000</v>
      </c>
      <c r="J71" s="21">
        <v>13616000</v>
      </c>
      <c r="K71" s="21">
        <v>0</v>
      </c>
      <c r="L71" s="21">
        <v>0</v>
      </c>
      <c r="M71" s="21"/>
      <c r="N71" s="17">
        <f t="shared" si="1"/>
        <v>45867000</v>
      </c>
    </row>
    <row r="72" spans="2:14" ht="19.5" customHeight="1">
      <c r="B72" s="15" t="s">
        <v>79</v>
      </c>
      <c r="C72" s="21">
        <v>16481000</v>
      </c>
      <c r="D72" s="21">
        <v>2423000</v>
      </c>
      <c r="E72" s="21">
        <v>5930000</v>
      </c>
      <c r="F72" s="21">
        <v>19000</v>
      </c>
      <c r="G72" s="21">
        <f t="shared" si="0"/>
        <v>5949000</v>
      </c>
      <c r="H72" s="21"/>
      <c r="I72" s="21">
        <v>1030000</v>
      </c>
      <c r="J72" s="21">
        <v>13450000</v>
      </c>
      <c r="K72" s="21">
        <v>0</v>
      </c>
      <c r="L72" s="21">
        <v>0</v>
      </c>
      <c r="M72" s="21"/>
      <c r="N72" s="17">
        <f t="shared" si="1"/>
        <v>39333000</v>
      </c>
    </row>
    <row r="73" spans="2:14" ht="19.5" customHeight="1">
      <c r="B73" s="15" t="s">
        <v>80</v>
      </c>
      <c r="C73" s="21">
        <v>19330000</v>
      </c>
      <c r="D73" s="21">
        <v>2909000</v>
      </c>
      <c r="E73" s="21">
        <v>6871000</v>
      </c>
      <c r="F73" s="21">
        <v>63000</v>
      </c>
      <c r="G73" s="21">
        <f aca="true" t="shared" si="2" ref="G73:G136">E73+F73</f>
        <v>6934000</v>
      </c>
      <c r="H73" s="21"/>
      <c r="I73" s="21">
        <v>981000</v>
      </c>
      <c r="J73" s="21">
        <v>19000000</v>
      </c>
      <c r="K73" s="21">
        <v>0</v>
      </c>
      <c r="L73" s="21">
        <v>0</v>
      </c>
      <c r="M73" s="21"/>
      <c r="N73" s="17">
        <f aca="true" t="shared" si="3" ref="N73:N136">SUM(C73,D73,G73,H73,I73,J73,K73,L73,M73)</f>
        <v>49154000</v>
      </c>
    </row>
    <row r="74" spans="2:14" ht="19.5" customHeight="1">
      <c r="B74" s="15" t="s">
        <v>81</v>
      </c>
      <c r="C74" s="21">
        <v>21197000</v>
      </c>
      <c r="D74" s="21">
        <v>2959000</v>
      </c>
      <c r="E74" s="21">
        <v>6770000</v>
      </c>
      <c r="F74" s="21">
        <v>117000</v>
      </c>
      <c r="G74" s="21">
        <f t="shared" si="2"/>
        <v>6887000</v>
      </c>
      <c r="H74" s="21"/>
      <c r="I74" s="21">
        <v>963000</v>
      </c>
      <c r="J74" s="21">
        <v>45800000</v>
      </c>
      <c r="K74" s="21">
        <v>0</v>
      </c>
      <c r="L74" s="21">
        <v>0</v>
      </c>
      <c r="M74" s="21"/>
      <c r="N74" s="17">
        <f t="shared" si="3"/>
        <v>77806000</v>
      </c>
    </row>
    <row r="75" spans="2:14" ht="19.5" customHeight="1">
      <c r="B75" s="15" t="s">
        <v>82</v>
      </c>
      <c r="C75" s="21">
        <v>14964000</v>
      </c>
      <c r="D75" s="21">
        <v>2233000</v>
      </c>
      <c r="E75" s="21">
        <v>6556000</v>
      </c>
      <c r="F75" s="21">
        <v>30000</v>
      </c>
      <c r="G75" s="21">
        <f t="shared" si="2"/>
        <v>6586000</v>
      </c>
      <c r="H75" s="21"/>
      <c r="I75" s="21">
        <v>1110000</v>
      </c>
      <c r="J75" s="21">
        <v>18616000</v>
      </c>
      <c r="K75" s="21">
        <v>0</v>
      </c>
      <c r="L75" s="21">
        <v>0</v>
      </c>
      <c r="M75" s="21"/>
      <c r="N75" s="17">
        <f t="shared" si="3"/>
        <v>43509000</v>
      </c>
    </row>
    <row r="76" spans="2:14" ht="19.5" customHeight="1">
      <c r="B76" s="15" t="s">
        <v>83</v>
      </c>
      <c r="C76" s="21">
        <v>13061000</v>
      </c>
      <c r="D76" s="21">
        <v>1968000</v>
      </c>
      <c r="E76" s="21">
        <v>5859000</v>
      </c>
      <c r="F76" s="21">
        <v>26000</v>
      </c>
      <c r="G76" s="21">
        <f t="shared" si="2"/>
        <v>5885000</v>
      </c>
      <c r="H76" s="21"/>
      <c r="I76" s="21">
        <v>1115000</v>
      </c>
      <c r="J76" s="21">
        <v>17250000</v>
      </c>
      <c r="K76" s="21">
        <v>0</v>
      </c>
      <c r="L76" s="21">
        <v>0</v>
      </c>
      <c r="M76" s="21"/>
      <c r="N76" s="17">
        <f t="shared" si="3"/>
        <v>39279000</v>
      </c>
    </row>
    <row r="77" spans="2:14" ht="19.5" customHeight="1">
      <c r="B77" s="15" t="s">
        <v>84</v>
      </c>
      <c r="C77" s="21">
        <v>10318000</v>
      </c>
      <c r="D77" s="21">
        <v>1515000</v>
      </c>
      <c r="E77" s="21">
        <v>4844000</v>
      </c>
      <c r="F77" s="21">
        <v>29000</v>
      </c>
      <c r="G77" s="21">
        <f t="shared" si="2"/>
        <v>4873000</v>
      </c>
      <c r="H77" s="21"/>
      <c r="I77" s="21">
        <v>1068000</v>
      </c>
      <c r="J77" s="21">
        <v>18000000</v>
      </c>
      <c r="K77" s="21">
        <v>0</v>
      </c>
      <c r="L77" s="21">
        <v>0</v>
      </c>
      <c r="M77" s="21"/>
      <c r="N77" s="17">
        <f t="shared" si="3"/>
        <v>35774000</v>
      </c>
    </row>
    <row r="78" spans="2:14" ht="19.5" customHeight="1">
      <c r="B78" s="15" t="s">
        <v>85</v>
      </c>
      <c r="C78" s="21">
        <v>10136000</v>
      </c>
      <c r="D78" s="21">
        <v>1310000</v>
      </c>
      <c r="E78" s="21">
        <v>5033000</v>
      </c>
      <c r="F78" s="21">
        <v>48000</v>
      </c>
      <c r="G78" s="21">
        <f t="shared" si="2"/>
        <v>5081000</v>
      </c>
      <c r="H78" s="21"/>
      <c r="I78" s="21">
        <v>996000</v>
      </c>
      <c r="J78" s="21">
        <v>16750000</v>
      </c>
      <c r="K78" s="21">
        <v>0</v>
      </c>
      <c r="L78" s="21">
        <v>0</v>
      </c>
      <c r="M78" s="21"/>
      <c r="N78" s="17">
        <f t="shared" si="3"/>
        <v>34273000</v>
      </c>
    </row>
    <row r="79" spans="2:14" ht="19.5" customHeight="1">
      <c r="B79" s="15" t="s">
        <v>86</v>
      </c>
      <c r="C79" s="21">
        <v>11565000</v>
      </c>
      <c r="D79" s="21">
        <v>1860000</v>
      </c>
      <c r="E79" s="21">
        <v>4144000</v>
      </c>
      <c r="F79" s="21">
        <v>9000</v>
      </c>
      <c r="G79" s="21">
        <f t="shared" si="2"/>
        <v>4153000</v>
      </c>
      <c r="H79" s="21"/>
      <c r="I79" s="21">
        <v>1048000</v>
      </c>
      <c r="J79" s="21">
        <v>17800000</v>
      </c>
      <c r="K79" s="21">
        <v>0</v>
      </c>
      <c r="L79" s="21">
        <v>0</v>
      </c>
      <c r="M79" s="21"/>
      <c r="N79" s="17">
        <f t="shared" si="3"/>
        <v>36426000</v>
      </c>
    </row>
    <row r="80" spans="2:14" ht="19.5" customHeight="1">
      <c r="B80" s="15" t="s">
        <v>87</v>
      </c>
      <c r="C80" s="21">
        <v>8028000</v>
      </c>
      <c r="D80" s="21">
        <v>1025000</v>
      </c>
      <c r="E80" s="21">
        <v>5089000</v>
      </c>
      <c r="F80" s="21">
        <v>26000</v>
      </c>
      <c r="G80" s="21">
        <f t="shared" si="2"/>
        <v>5115000</v>
      </c>
      <c r="H80" s="21"/>
      <c r="I80" s="21">
        <v>996000</v>
      </c>
      <c r="J80" s="21">
        <v>18200000</v>
      </c>
      <c r="K80" s="21">
        <v>0</v>
      </c>
      <c r="L80" s="21">
        <v>0</v>
      </c>
      <c r="M80" s="21"/>
      <c r="N80" s="17">
        <f t="shared" si="3"/>
        <v>33364000</v>
      </c>
    </row>
    <row r="81" spans="2:14" ht="19.5" customHeight="1">
      <c r="B81" s="15" t="s">
        <v>88</v>
      </c>
      <c r="C81" s="21">
        <v>12381000</v>
      </c>
      <c r="D81" s="21">
        <v>1881000</v>
      </c>
      <c r="E81" s="21">
        <v>5254000</v>
      </c>
      <c r="F81" s="21">
        <v>8000</v>
      </c>
      <c r="G81" s="21">
        <f t="shared" si="2"/>
        <v>5262000</v>
      </c>
      <c r="H81" s="21"/>
      <c r="I81" s="21">
        <v>943000</v>
      </c>
      <c r="J81" s="21">
        <v>18100000</v>
      </c>
      <c r="K81" s="21">
        <v>0</v>
      </c>
      <c r="L81" s="21">
        <v>0</v>
      </c>
      <c r="M81" s="21"/>
      <c r="N81" s="17">
        <f t="shared" si="3"/>
        <v>38567000</v>
      </c>
    </row>
    <row r="82" spans="2:14" ht="19.5" customHeight="1">
      <c r="B82" s="15" t="s">
        <v>89</v>
      </c>
      <c r="C82" s="21">
        <v>20422000</v>
      </c>
      <c r="D82" s="21">
        <v>3113000</v>
      </c>
      <c r="E82" s="21">
        <v>8659000</v>
      </c>
      <c r="F82" s="21">
        <v>29000</v>
      </c>
      <c r="G82" s="21">
        <f t="shared" si="2"/>
        <v>8688000</v>
      </c>
      <c r="H82" s="21"/>
      <c r="I82" s="21">
        <v>1261000</v>
      </c>
      <c r="J82" s="21">
        <v>19020000</v>
      </c>
      <c r="K82" s="21">
        <v>0</v>
      </c>
      <c r="L82" s="21">
        <v>0</v>
      </c>
      <c r="M82" s="21"/>
      <c r="N82" s="17">
        <f t="shared" si="3"/>
        <v>52504000</v>
      </c>
    </row>
    <row r="83" spans="2:14" ht="19.5" customHeight="1">
      <c r="B83" s="15" t="s">
        <v>90</v>
      </c>
      <c r="C83" s="21">
        <v>8512000</v>
      </c>
      <c r="D83" s="21">
        <v>1254000</v>
      </c>
      <c r="E83" s="21">
        <v>4296000</v>
      </c>
      <c r="F83" s="21">
        <v>30000</v>
      </c>
      <c r="G83" s="21">
        <f t="shared" si="2"/>
        <v>4326000</v>
      </c>
      <c r="H83" s="21"/>
      <c r="I83" s="21">
        <v>911000</v>
      </c>
      <c r="J83" s="21">
        <v>17900000</v>
      </c>
      <c r="K83" s="21">
        <v>0</v>
      </c>
      <c r="L83" s="21">
        <v>0</v>
      </c>
      <c r="M83" s="21"/>
      <c r="N83" s="17">
        <f t="shared" si="3"/>
        <v>32903000</v>
      </c>
    </row>
    <row r="84" spans="2:14" ht="19.5" customHeight="1">
      <c r="B84" s="15" t="s">
        <v>91</v>
      </c>
      <c r="C84" s="21">
        <v>13539000</v>
      </c>
      <c r="D84" s="21">
        <v>2112000</v>
      </c>
      <c r="E84" s="21">
        <v>6673000</v>
      </c>
      <c r="F84" s="21">
        <v>11000</v>
      </c>
      <c r="G84" s="21">
        <f t="shared" si="2"/>
        <v>6684000</v>
      </c>
      <c r="H84" s="21"/>
      <c r="I84" s="21">
        <v>1023000</v>
      </c>
      <c r="J84" s="21">
        <v>17500000</v>
      </c>
      <c r="K84" s="21">
        <v>0</v>
      </c>
      <c r="L84" s="21">
        <v>0</v>
      </c>
      <c r="M84" s="21"/>
      <c r="N84" s="17">
        <f t="shared" si="3"/>
        <v>40858000</v>
      </c>
    </row>
    <row r="85" spans="2:14" ht="19.5" customHeight="1">
      <c r="B85" s="15" t="s">
        <v>92</v>
      </c>
      <c r="C85" s="21">
        <v>9608000</v>
      </c>
      <c r="D85" s="21">
        <v>1376000</v>
      </c>
      <c r="E85" s="21">
        <v>4323000</v>
      </c>
      <c r="F85" s="21">
        <v>13000</v>
      </c>
      <c r="G85" s="21">
        <f t="shared" si="2"/>
        <v>4336000</v>
      </c>
      <c r="H85" s="21"/>
      <c r="I85" s="21">
        <v>827000</v>
      </c>
      <c r="J85" s="21">
        <v>17880000</v>
      </c>
      <c r="K85" s="21">
        <v>0</v>
      </c>
      <c r="L85" s="21">
        <v>0</v>
      </c>
      <c r="M85" s="21"/>
      <c r="N85" s="17">
        <f t="shared" si="3"/>
        <v>34027000</v>
      </c>
    </row>
    <row r="86" spans="2:14" ht="19.5" customHeight="1">
      <c r="B86" s="15" t="s">
        <v>93</v>
      </c>
      <c r="C86" s="21">
        <v>13632000</v>
      </c>
      <c r="D86" s="21">
        <v>2040000</v>
      </c>
      <c r="E86" s="21">
        <v>6075000</v>
      </c>
      <c r="F86" s="21">
        <v>4000</v>
      </c>
      <c r="G86" s="21">
        <f t="shared" si="2"/>
        <v>6079000</v>
      </c>
      <c r="H86" s="21"/>
      <c r="I86" s="21">
        <v>818000</v>
      </c>
      <c r="J86" s="21">
        <v>17000000</v>
      </c>
      <c r="K86" s="21">
        <v>0</v>
      </c>
      <c r="L86" s="21">
        <v>0</v>
      </c>
      <c r="M86" s="21"/>
      <c r="N86" s="17">
        <f t="shared" si="3"/>
        <v>39569000</v>
      </c>
    </row>
    <row r="87" spans="2:14" ht="19.5" customHeight="1">
      <c r="B87" s="15" t="s">
        <v>94</v>
      </c>
      <c r="C87" s="21">
        <v>8210000</v>
      </c>
      <c r="D87" s="21">
        <v>1091000</v>
      </c>
      <c r="E87" s="21">
        <v>4552000</v>
      </c>
      <c r="F87" s="21">
        <v>14000</v>
      </c>
      <c r="G87" s="21">
        <f t="shared" si="2"/>
        <v>4566000</v>
      </c>
      <c r="H87" s="21"/>
      <c r="I87" s="21">
        <v>1090000</v>
      </c>
      <c r="J87" s="21">
        <v>17500000</v>
      </c>
      <c r="K87" s="21">
        <v>0</v>
      </c>
      <c r="L87" s="21">
        <v>0</v>
      </c>
      <c r="M87" s="21"/>
      <c r="N87" s="17">
        <f t="shared" si="3"/>
        <v>32457000</v>
      </c>
    </row>
    <row r="88" spans="2:14" ht="19.5" customHeight="1">
      <c r="B88" s="15" t="s">
        <v>95</v>
      </c>
      <c r="C88" s="21">
        <v>14065000</v>
      </c>
      <c r="D88" s="21">
        <v>1938000</v>
      </c>
      <c r="E88" s="21">
        <v>5703000</v>
      </c>
      <c r="F88" s="21">
        <v>24000</v>
      </c>
      <c r="G88" s="21">
        <f t="shared" si="2"/>
        <v>5727000</v>
      </c>
      <c r="H88" s="21"/>
      <c r="I88" s="21">
        <v>994000</v>
      </c>
      <c r="J88" s="21">
        <v>17550000</v>
      </c>
      <c r="K88" s="21">
        <v>0</v>
      </c>
      <c r="L88" s="21">
        <v>0</v>
      </c>
      <c r="M88" s="21"/>
      <c r="N88" s="17">
        <f t="shared" si="3"/>
        <v>40274000</v>
      </c>
    </row>
    <row r="89" spans="2:14" ht="19.5" customHeight="1">
      <c r="B89" s="15" t="s">
        <v>96</v>
      </c>
      <c r="C89" s="21">
        <v>11012000</v>
      </c>
      <c r="D89" s="21">
        <v>1703000</v>
      </c>
      <c r="E89" s="21">
        <v>5251000</v>
      </c>
      <c r="F89" s="21">
        <v>7000</v>
      </c>
      <c r="G89" s="21">
        <f t="shared" si="2"/>
        <v>5258000</v>
      </c>
      <c r="H89" s="21"/>
      <c r="I89" s="21">
        <v>1049000</v>
      </c>
      <c r="J89" s="21">
        <v>18700000</v>
      </c>
      <c r="K89" s="21">
        <v>0</v>
      </c>
      <c r="L89" s="21">
        <v>0</v>
      </c>
      <c r="M89" s="21"/>
      <c r="N89" s="17">
        <f t="shared" si="3"/>
        <v>37722000</v>
      </c>
    </row>
    <row r="90" spans="2:14" ht="19.5" customHeight="1">
      <c r="B90" s="15" t="s">
        <v>97</v>
      </c>
      <c r="C90" s="21">
        <v>10178000</v>
      </c>
      <c r="D90" s="21">
        <v>1349000</v>
      </c>
      <c r="E90" s="21">
        <v>3649000</v>
      </c>
      <c r="F90" s="21">
        <v>5000</v>
      </c>
      <c r="G90" s="21">
        <f t="shared" si="2"/>
        <v>3654000</v>
      </c>
      <c r="H90" s="21"/>
      <c r="I90" s="21">
        <v>789000</v>
      </c>
      <c r="J90" s="21">
        <v>16100000</v>
      </c>
      <c r="K90" s="21">
        <v>0</v>
      </c>
      <c r="L90" s="21">
        <v>0</v>
      </c>
      <c r="M90" s="21"/>
      <c r="N90" s="17">
        <f t="shared" si="3"/>
        <v>32070000</v>
      </c>
    </row>
    <row r="91" spans="2:14" ht="19.5" customHeight="1">
      <c r="B91" s="15" t="s">
        <v>98</v>
      </c>
      <c r="C91" s="21">
        <v>9663000</v>
      </c>
      <c r="D91" s="21">
        <v>1254000</v>
      </c>
      <c r="E91" s="21">
        <v>4461000</v>
      </c>
      <c r="F91" s="21">
        <v>9000</v>
      </c>
      <c r="G91" s="21">
        <f t="shared" si="2"/>
        <v>4470000</v>
      </c>
      <c r="H91" s="21"/>
      <c r="I91" s="21">
        <v>824000</v>
      </c>
      <c r="J91" s="21">
        <v>18300000</v>
      </c>
      <c r="K91" s="21">
        <v>0</v>
      </c>
      <c r="L91" s="21">
        <v>0</v>
      </c>
      <c r="M91" s="21"/>
      <c r="N91" s="17">
        <f t="shared" si="3"/>
        <v>34511000</v>
      </c>
    </row>
    <row r="92" spans="2:14" ht="19.5" customHeight="1">
      <c r="B92" s="15" t="s">
        <v>99</v>
      </c>
      <c r="C92" s="21">
        <v>7606000</v>
      </c>
      <c r="D92" s="21">
        <v>1049000</v>
      </c>
      <c r="E92" s="21">
        <v>4890000</v>
      </c>
      <c r="F92" s="21">
        <v>15000</v>
      </c>
      <c r="G92" s="21">
        <f t="shared" si="2"/>
        <v>4905000</v>
      </c>
      <c r="H92" s="21"/>
      <c r="I92" s="21">
        <v>976000</v>
      </c>
      <c r="J92" s="21">
        <v>17700000</v>
      </c>
      <c r="K92" s="21">
        <v>0</v>
      </c>
      <c r="L92" s="21">
        <v>0</v>
      </c>
      <c r="M92" s="21"/>
      <c r="N92" s="17">
        <f t="shared" si="3"/>
        <v>32236000</v>
      </c>
    </row>
    <row r="93" spans="2:14" ht="19.5" customHeight="1">
      <c r="B93" s="15" t="s">
        <v>100</v>
      </c>
      <c r="C93" s="21">
        <v>8056000</v>
      </c>
      <c r="D93" s="21">
        <v>1014000</v>
      </c>
      <c r="E93" s="21">
        <v>4463000</v>
      </c>
      <c r="F93" s="21">
        <v>10000</v>
      </c>
      <c r="G93" s="21">
        <f t="shared" si="2"/>
        <v>4473000</v>
      </c>
      <c r="H93" s="21"/>
      <c r="I93" s="21">
        <v>840000</v>
      </c>
      <c r="J93" s="21">
        <v>18700000</v>
      </c>
      <c r="K93" s="21">
        <v>0</v>
      </c>
      <c r="L93" s="21">
        <v>0</v>
      </c>
      <c r="M93" s="21"/>
      <c r="N93" s="17">
        <f t="shared" si="3"/>
        <v>33083000</v>
      </c>
    </row>
    <row r="94" spans="2:14" ht="19.5" customHeight="1">
      <c r="B94" s="15" t="s">
        <v>181</v>
      </c>
      <c r="C94" s="21">
        <v>5018000</v>
      </c>
      <c r="D94" s="21">
        <v>579000</v>
      </c>
      <c r="E94" s="21">
        <v>3246000</v>
      </c>
      <c r="F94" s="21">
        <v>5000</v>
      </c>
      <c r="G94" s="21">
        <f t="shared" si="2"/>
        <v>3251000</v>
      </c>
      <c r="H94" s="21"/>
      <c r="I94" s="21">
        <v>541000</v>
      </c>
      <c r="J94" s="21">
        <v>16822000</v>
      </c>
      <c r="K94" s="21">
        <v>0</v>
      </c>
      <c r="L94" s="21">
        <v>0</v>
      </c>
      <c r="M94" s="21"/>
      <c r="N94" s="17">
        <f t="shared" si="3"/>
        <v>26211000</v>
      </c>
    </row>
    <row r="95" spans="2:14" ht="19.5" customHeight="1">
      <c r="B95" s="15" t="s">
        <v>182</v>
      </c>
      <c r="C95" s="21">
        <v>11022000</v>
      </c>
      <c r="D95" s="21">
        <v>1690000</v>
      </c>
      <c r="E95" s="21">
        <v>3851000</v>
      </c>
      <c r="F95" s="21">
        <v>5000</v>
      </c>
      <c r="G95" s="21">
        <f t="shared" si="2"/>
        <v>3856000</v>
      </c>
      <c r="H95" s="21"/>
      <c r="I95" s="21">
        <v>541000</v>
      </c>
      <c r="J95" s="21">
        <v>14500000</v>
      </c>
      <c r="K95" s="21">
        <v>0</v>
      </c>
      <c r="L95" s="21">
        <v>0</v>
      </c>
      <c r="M95" s="21"/>
      <c r="N95" s="17">
        <f t="shared" si="3"/>
        <v>31609000</v>
      </c>
    </row>
    <row r="96" spans="2:14" ht="19.5" customHeight="1">
      <c r="B96" s="15" t="s">
        <v>183</v>
      </c>
      <c r="C96" s="21">
        <v>6603000</v>
      </c>
      <c r="D96" s="21">
        <v>855000</v>
      </c>
      <c r="E96" s="21">
        <v>3862000</v>
      </c>
      <c r="F96" s="21">
        <v>7000</v>
      </c>
      <c r="G96" s="21">
        <f t="shared" si="2"/>
        <v>3869000</v>
      </c>
      <c r="H96" s="21"/>
      <c r="I96" s="21">
        <v>541000</v>
      </c>
      <c r="J96" s="21">
        <v>11400000</v>
      </c>
      <c r="K96" s="21">
        <v>0</v>
      </c>
      <c r="L96" s="21">
        <v>0</v>
      </c>
      <c r="M96" s="21"/>
      <c r="N96" s="17">
        <f t="shared" si="3"/>
        <v>23268000</v>
      </c>
    </row>
    <row r="97" spans="2:14" ht="19.5" customHeight="1">
      <c r="B97" s="15" t="s">
        <v>184</v>
      </c>
      <c r="C97" s="21">
        <v>13834000</v>
      </c>
      <c r="D97" s="21">
        <v>1985000</v>
      </c>
      <c r="E97" s="21">
        <v>6248000</v>
      </c>
      <c r="F97" s="21">
        <v>28000</v>
      </c>
      <c r="G97" s="21">
        <f t="shared" si="2"/>
        <v>6276000</v>
      </c>
      <c r="H97" s="21"/>
      <c r="I97" s="21">
        <v>541000</v>
      </c>
      <c r="J97" s="21">
        <v>19000000</v>
      </c>
      <c r="K97" s="21">
        <v>0</v>
      </c>
      <c r="L97" s="21">
        <v>0</v>
      </c>
      <c r="M97" s="21"/>
      <c r="N97" s="17">
        <f t="shared" si="3"/>
        <v>41636000</v>
      </c>
    </row>
    <row r="98" spans="2:14" ht="19.5" customHeight="1">
      <c r="B98" s="15" t="s">
        <v>185</v>
      </c>
      <c r="C98" s="21">
        <v>7996000</v>
      </c>
      <c r="D98" s="21">
        <v>1056000</v>
      </c>
      <c r="E98" s="21">
        <v>3704000</v>
      </c>
      <c r="F98" s="21">
        <v>4000</v>
      </c>
      <c r="G98" s="21">
        <f t="shared" si="2"/>
        <v>3708000</v>
      </c>
      <c r="H98" s="21"/>
      <c r="I98" s="21">
        <v>541000</v>
      </c>
      <c r="J98" s="21">
        <v>14300000</v>
      </c>
      <c r="K98" s="21">
        <v>0</v>
      </c>
      <c r="L98" s="21">
        <v>0</v>
      </c>
      <c r="M98" s="21"/>
      <c r="N98" s="17">
        <f t="shared" si="3"/>
        <v>27601000</v>
      </c>
    </row>
    <row r="99" spans="2:14" ht="19.5" customHeight="1">
      <c r="B99" s="15" t="s">
        <v>186</v>
      </c>
      <c r="C99" s="21">
        <v>6702000</v>
      </c>
      <c r="D99" s="21">
        <v>890000</v>
      </c>
      <c r="E99" s="21">
        <v>4032000</v>
      </c>
      <c r="F99" s="21">
        <v>4000</v>
      </c>
      <c r="G99" s="21">
        <f t="shared" si="2"/>
        <v>4036000</v>
      </c>
      <c r="H99" s="21"/>
      <c r="I99" s="21">
        <v>541000</v>
      </c>
      <c r="J99" s="21">
        <v>14900000</v>
      </c>
      <c r="K99" s="21">
        <v>0</v>
      </c>
      <c r="L99" s="21">
        <v>0</v>
      </c>
      <c r="M99" s="21"/>
      <c r="N99" s="17">
        <f t="shared" si="3"/>
        <v>27069000</v>
      </c>
    </row>
    <row r="100" spans="2:14" ht="19.5" customHeight="1">
      <c r="B100" s="15" t="s">
        <v>187</v>
      </c>
      <c r="C100" s="21">
        <v>6329000</v>
      </c>
      <c r="D100" s="21">
        <v>815000</v>
      </c>
      <c r="E100" s="21">
        <v>2702000</v>
      </c>
      <c r="F100" s="21">
        <v>3000</v>
      </c>
      <c r="G100" s="21">
        <f t="shared" si="2"/>
        <v>2705000</v>
      </c>
      <c r="H100" s="21"/>
      <c r="I100" s="21">
        <v>541000</v>
      </c>
      <c r="J100" s="21">
        <v>16900000</v>
      </c>
      <c r="K100" s="21">
        <v>0</v>
      </c>
      <c r="L100" s="21">
        <v>0</v>
      </c>
      <c r="M100" s="21"/>
      <c r="N100" s="17">
        <f t="shared" si="3"/>
        <v>27290000</v>
      </c>
    </row>
    <row r="101" spans="2:14" ht="19.5" customHeight="1">
      <c r="B101" s="15" t="s">
        <v>188</v>
      </c>
      <c r="C101" s="21">
        <v>10574000</v>
      </c>
      <c r="D101" s="21">
        <v>1324000</v>
      </c>
      <c r="E101" s="21">
        <v>2899000</v>
      </c>
      <c r="F101" s="21">
        <v>3000</v>
      </c>
      <c r="G101" s="21">
        <f t="shared" si="2"/>
        <v>2902000</v>
      </c>
      <c r="H101" s="21"/>
      <c r="I101" s="21">
        <v>541000</v>
      </c>
      <c r="J101" s="21">
        <v>17000000</v>
      </c>
      <c r="K101" s="21">
        <v>0</v>
      </c>
      <c r="L101" s="21">
        <v>0</v>
      </c>
      <c r="M101" s="21"/>
      <c r="N101" s="17">
        <f t="shared" si="3"/>
        <v>32341000</v>
      </c>
    </row>
    <row r="102" spans="2:14" ht="19.5" customHeight="1">
      <c r="B102" s="15" t="s">
        <v>189</v>
      </c>
      <c r="C102" s="21">
        <v>8257000</v>
      </c>
      <c r="D102" s="21">
        <v>1233000</v>
      </c>
      <c r="E102" s="21">
        <v>3253000</v>
      </c>
      <c r="F102" s="21">
        <v>3000</v>
      </c>
      <c r="G102" s="21">
        <f t="shared" si="2"/>
        <v>3256000</v>
      </c>
      <c r="H102" s="21"/>
      <c r="I102" s="21">
        <v>545000</v>
      </c>
      <c r="J102" s="21">
        <v>14150000</v>
      </c>
      <c r="K102" s="21">
        <v>0</v>
      </c>
      <c r="L102" s="21">
        <v>0</v>
      </c>
      <c r="M102" s="21"/>
      <c r="N102" s="17">
        <f t="shared" si="3"/>
        <v>27441000</v>
      </c>
    </row>
    <row r="103" spans="2:14" ht="19.5" customHeight="1">
      <c r="B103" s="15" t="s">
        <v>101</v>
      </c>
      <c r="C103" s="21">
        <v>9369000</v>
      </c>
      <c r="D103" s="21">
        <v>1645000</v>
      </c>
      <c r="E103" s="21">
        <v>143833000</v>
      </c>
      <c r="F103" s="21">
        <v>0</v>
      </c>
      <c r="G103" s="21">
        <f t="shared" si="2"/>
        <v>143833000</v>
      </c>
      <c r="H103" s="21"/>
      <c r="I103" s="21">
        <v>345000</v>
      </c>
      <c r="J103" s="21">
        <v>5000000</v>
      </c>
      <c r="K103" s="21">
        <v>0</v>
      </c>
      <c r="L103" s="21">
        <v>0</v>
      </c>
      <c r="M103" s="21"/>
      <c r="N103" s="17">
        <f t="shared" si="3"/>
        <v>160192000</v>
      </c>
    </row>
    <row r="104" spans="2:14" ht="19.5" customHeight="1">
      <c r="B104" s="15" t="s">
        <v>102</v>
      </c>
      <c r="C104" s="21">
        <v>2184000</v>
      </c>
      <c r="D104" s="21">
        <v>388000</v>
      </c>
      <c r="E104" s="21">
        <v>2284000</v>
      </c>
      <c r="F104" s="21">
        <v>0</v>
      </c>
      <c r="G104" s="21">
        <f t="shared" si="2"/>
        <v>2284000</v>
      </c>
      <c r="H104" s="21"/>
      <c r="I104" s="21">
        <v>172000</v>
      </c>
      <c r="J104" s="21">
        <v>2295000</v>
      </c>
      <c r="K104" s="21">
        <v>0</v>
      </c>
      <c r="L104" s="21">
        <v>0</v>
      </c>
      <c r="M104" s="21"/>
      <c r="N104" s="17">
        <f t="shared" si="3"/>
        <v>7323000</v>
      </c>
    </row>
    <row r="105" spans="2:14" ht="19.5" customHeight="1">
      <c r="B105" s="15" t="s">
        <v>176</v>
      </c>
      <c r="C105" s="21">
        <v>853000</v>
      </c>
      <c r="D105" s="21">
        <v>157000</v>
      </c>
      <c r="E105" s="21">
        <v>990000</v>
      </c>
      <c r="F105" s="21">
        <v>0</v>
      </c>
      <c r="G105" s="21">
        <f t="shared" si="2"/>
        <v>990000</v>
      </c>
      <c r="H105" s="21"/>
      <c r="I105" s="21">
        <v>111000</v>
      </c>
      <c r="J105" s="21">
        <v>0</v>
      </c>
      <c r="K105" s="21">
        <v>0</v>
      </c>
      <c r="L105" s="21">
        <v>0</v>
      </c>
      <c r="M105" s="21"/>
      <c r="N105" s="17">
        <f t="shared" si="3"/>
        <v>2111000</v>
      </c>
    </row>
    <row r="106" spans="2:14" ht="19.5" customHeight="1">
      <c r="B106" s="15" t="s">
        <v>177</v>
      </c>
      <c r="C106" s="21">
        <v>964000</v>
      </c>
      <c r="D106" s="21">
        <v>186000</v>
      </c>
      <c r="E106" s="21">
        <v>1639000</v>
      </c>
      <c r="F106" s="21">
        <v>0</v>
      </c>
      <c r="G106" s="21">
        <f t="shared" si="2"/>
        <v>1639000</v>
      </c>
      <c r="H106" s="21"/>
      <c r="I106" s="21">
        <v>164000</v>
      </c>
      <c r="J106" s="21">
        <v>0</v>
      </c>
      <c r="K106" s="21">
        <v>0</v>
      </c>
      <c r="L106" s="21">
        <v>0</v>
      </c>
      <c r="M106" s="21"/>
      <c r="N106" s="17">
        <f t="shared" si="3"/>
        <v>2953000</v>
      </c>
    </row>
    <row r="107" spans="2:14" ht="19.5" customHeight="1">
      <c r="B107" s="15" t="s">
        <v>178</v>
      </c>
      <c r="C107" s="21">
        <v>2611000</v>
      </c>
      <c r="D107" s="21">
        <v>239000</v>
      </c>
      <c r="E107" s="21">
        <v>8052000</v>
      </c>
      <c r="F107" s="21">
        <v>0</v>
      </c>
      <c r="G107" s="21">
        <f t="shared" si="2"/>
        <v>8052000</v>
      </c>
      <c r="H107" s="21"/>
      <c r="I107" s="21">
        <v>587000</v>
      </c>
      <c r="J107" s="21">
        <v>2041000</v>
      </c>
      <c r="K107" s="21">
        <v>0</v>
      </c>
      <c r="L107" s="21">
        <v>0</v>
      </c>
      <c r="M107" s="21"/>
      <c r="N107" s="17">
        <f t="shared" si="3"/>
        <v>13530000</v>
      </c>
    </row>
    <row r="108" spans="2:14" ht="19.5" customHeight="1">
      <c r="B108" s="15" t="s">
        <v>179</v>
      </c>
      <c r="C108" s="21">
        <v>998000</v>
      </c>
      <c r="D108" s="21">
        <v>186000</v>
      </c>
      <c r="E108" s="21">
        <v>4292000</v>
      </c>
      <c r="F108" s="21">
        <v>0</v>
      </c>
      <c r="G108" s="21">
        <f t="shared" si="2"/>
        <v>4292000</v>
      </c>
      <c r="H108" s="21"/>
      <c r="I108" s="21">
        <v>250000</v>
      </c>
      <c r="J108" s="21">
        <v>827000</v>
      </c>
      <c r="K108" s="21">
        <v>0</v>
      </c>
      <c r="L108" s="21">
        <v>0</v>
      </c>
      <c r="M108" s="21"/>
      <c r="N108" s="17">
        <f t="shared" si="3"/>
        <v>6553000</v>
      </c>
    </row>
    <row r="109" spans="2:14" ht="19.5" customHeight="1">
      <c r="B109" s="15" t="s">
        <v>103</v>
      </c>
      <c r="C109" s="21">
        <v>3666000</v>
      </c>
      <c r="D109" s="21">
        <v>622000</v>
      </c>
      <c r="E109" s="21">
        <v>2396000</v>
      </c>
      <c r="F109" s="21">
        <v>0</v>
      </c>
      <c r="G109" s="21">
        <f t="shared" si="2"/>
        <v>2396000</v>
      </c>
      <c r="H109" s="21"/>
      <c r="I109" s="21">
        <v>564000</v>
      </c>
      <c r="J109" s="21">
        <v>1950000</v>
      </c>
      <c r="K109" s="21">
        <v>0</v>
      </c>
      <c r="L109" s="21">
        <v>0</v>
      </c>
      <c r="M109" s="21"/>
      <c r="N109" s="17">
        <f t="shared" si="3"/>
        <v>9198000</v>
      </c>
    </row>
    <row r="110" spans="2:14" ht="19.5" customHeight="1">
      <c r="B110" s="15" t="s">
        <v>104</v>
      </c>
      <c r="C110" s="21">
        <v>178099000</v>
      </c>
      <c r="D110" s="21">
        <v>30577000</v>
      </c>
      <c r="E110" s="21">
        <v>135203000</v>
      </c>
      <c r="F110" s="21">
        <v>0</v>
      </c>
      <c r="G110" s="21">
        <f t="shared" si="2"/>
        <v>135203000</v>
      </c>
      <c r="H110" s="21"/>
      <c r="I110" s="21">
        <v>146231000</v>
      </c>
      <c r="J110" s="21">
        <v>140605000</v>
      </c>
      <c r="K110" s="21">
        <v>894000000</v>
      </c>
      <c r="L110" s="21">
        <v>0</v>
      </c>
      <c r="M110" s="21"/>
      <c r="N110" s="17">
        <f t="shared" si="3"/>
        <v>1524715000</v>
      </c>
    </row>
    <row r="111" spans="2:14" ht="19.5" customHeight="1">
      <c r="B111" s="15" t="s">
        <v>105</v>
      </c>
      <c r="C111" s="21">
        <v>937000</v>
      </c>
      <c r="D111" s="21">
        <v>106000</v>
      </c>
      <c r="E111" s="21">
        <v>3481000</v>
      </c>
      <c r="F111" s="21">
        <v>0</v>
      </c>
      <c r="G111" s="21">
        <f t="shared" si="2"/>
        <v>3481000</v>
      </c>
      <c r="H111" s="21"/>
      <c r="I111" s="21">
        <v>3586000</v>
      </c>
      <c r="J111" s="21">
        <v>2100000</v>
      </c>
      <c r="K111" s="21">
        <v>0</v>
      </c>
      <c r="L111" s="21">
        <v>0</v>
      </c>
      <c r="M111" s="21"/>
      <c r="N111" s="17">
        <f t="shared" si="3"/>
        <v>10210000</v>
      </c>
    </row>
    <row r="112" spans="2:14" ht="19.5" customHeight="1">
      <c r="B112" s="15" t="s">
        <v>106</v>
      </c>
      <c r="C112" s="21">
        <v>1447000</v>
      </c>
      <c r="D112" s="21">
        <v>197000</v>
      </c>
      <c r="E112" s="21">
        <v>5047000</v>
      </c>
      <c r="F112" s="21">
        <v>0</v>
      </c>
      <c r="G112" s="21">
        <f t="shared" si="2"/>
        <v>5047000</v>
      </c>
      <c r="H112" s="21"/>
      <c r="I112" s="21">
        <v>95000</v>
      </c>
      <c r="J112" s="21">
        <v>5000000</v>
      </c>
      <c r="K112" s="21">
        <v>0</v>
      </c>
      <c r="L112" s="21">
        <v>0</v>
      </c>
      <c r="M112" s="21"/>
      <c r="N112" s="17">
        <f t="shared" si="3"/>
        <v>11786000</v>
      </c>
    </row>
    <row r="113" spans="2:14" ht="19.5" customHeight="1">
      <c r="B113" s="15" t="s">
        <v>107</v>
      </c>
      <c r="C113" s="21">
        <v>172632000</v>
      </c>
      <c r="D113" s="21">
        <v>29930000</v>
      </c>
      <c r="E113" s="21">
        <v>246715000</v>
      </c>
      <c r="F113" s="21">
        <v>0</v>
      </c>
      <c r="G113" s="21">
        <f t="shared" si="2"/>
        <v>246715000</v>
      </c>
      <c r="H113" s="21"/>
      <c r="I113" s="21">
        <v>798160000</v>
      </c>
      <c r="J113" s="21">
        <v>60000000</v>
      </c>
      <c r="K113" s="21">
        <v>211000000</v>
      </c>
      <c r="L113" s="21">
        <v>1850000000</v>
      </c>
      <c r="M113" s="21"/>
      <c r="N113" s="17">
        <f t="shared" si="3"/>
        <v>3368437000</v>
      </c>
    </row>
    <row r="114" spans="2:14" ht="19.5" customHeight="1">
      <c r="B114" s="15" t="s">
        <v>108</v>
      </c>
      <c r="C114" s="21">
        <v>27855000</v>
      </c>
      <c r="D114" s="21">
        <v>4995000</v>
      </c>
      <c r="E114" s="21">
        <v>24696000</v>
      </c>
      <c r="F114" s="21">
        <v>0</v>
      </c>
      <c r="G114" s="21">
        <f t="shared" si="2"/>
        <v>24696000</v>
      </c>
      <c r="H114" s="21"/>
      <c r="I114" s="21">
        <v>299645000</v>
      </c>
      <c r="J114" s="21">
        <v>140000000</v>
      </c>
      <c r="K114" s="21">
        <v>1183000</v>
      </c>
      <c r="L114" s="21">
        <v>0</v>
      </c>
      <c r="M114" s="21"/>
      <c r="N114" s="17">
        <f t="shared" si="3"/>
        <v>498374000</v>
      </c>
    </row>
    <row r="115" spans="2:14" ht="19.5" customHeight="1">
      <c r="B115" s="15" t="s">
        <v>109</v>
      </c>
      <c r="C115" s="21">
        <v>77290000</v>
      </c>
      <c r="D115" s="21">
        <v>11062000</v>
      </c>
      <c r="E115" s="21">
        <v>36770000</v>
      </c>
      <c r="F115" s="21">
        <v>0</v>
      </c>
      <c r="G115" s="21">
        <f t="shared" si="2"/>
        <v>36770000</v>
      </c>
      <c r="H115" s="21"/>
      <c r="I115" s="21">
        <v>7139000</v>
      </c>
      <c r="J115" s="21">
        <v>4500000</v>
      </c>
      <c r="K115" s="21">
        <v>0</v>
      </c>
      <c r="L115" s="21">
        <v>0</v>
      </c>
      <c r="M115" s="21"/>
      <c r="N115" s="17">
        <f t="shared" si="3"/>
        <v>136761000</v>
      </c>
    </row>
    <row r="116" spans="2:14" ht="19.5" customHeight="1">
      <c r="B116" s="15" t="s">
        <v>110</v>
      </c>
      <c r="C116" s="21">
        <v>117980000</v>
      </c>
      <c r="D116" s="21">
        <v>14251000</v>
      </c>
      <c r="E116" s="21">
        <v>24423000</v>
      </c>
      <c r="F116" s="21">
        <v>0</v>
      </c>
      <c r="G116" s="21">
        <f t="shared" si="2"/>
        <v>24423000</v>
      </c>
      <c r="H116" s="21"/>
      <c r="I116" s="21">
        <v>5316000</v>
      </c>
      <c r="J116" s="21">
        <v>5000000</v>
      </c>
      <c r="K116" s="21">
        <v>0</v>
      </c>
      <c r="L116" s="21">
        <v>0</v>
      </c>
      <c r="M116" s="21"/>
      <c r="N116" s="17">
        <f t="shared" si="3"/>
        <v>166970000</v>
      </c>
    </row>
    <row r="117" spans="2:14" ht="19.5" customHeight="1">
      <c r="B117" s="15" t="s">
        <v>111</v>
      </c>
      <c r="C117" s="21">
        <v>630718000</v>
      </c>
      <c r="D117" s="21">
        <v>138525000</v>
      </c>
      <c r="E117" s="21">
        <v>103994000</v>
      </c>
      <c r="F117" s="21">
        <v>0</v>
      </c>
      <c r="G117" s="21">
        <f t="shared" si="2"/>
        <v>103994000</v>
      </c>
      <c r="H117" s="21"/>
      <c r="I117" s="21">
        <v>31850000</v>
      </c>
      <c r="J117" s="21">
        <v>105000000</v>
      </c>
      <c r="K117" s="21">
        <v>0</v>
      </c>
      <c r="L117" s="21">
        <v>0</v>
      </c>
      <c r="M117" s="21"/>
      <c r="N117" s="17">
        <f t="shared" si="3"/>
        <v>1010087000</v>
      </c>
    </row>
    <row r="118" spans="2:14" ht="19.5" customHeight="1">
      <c r="B118" s="15" t="s">
        <v>112</v>
      </c>
      <c r="C118" s="21">
        <v>81757000</v>
      </c>
      <c r="D118" s="21">
        <v>13979000</v>
      </c>
      <c r="E118" s="21">
        <v>89157000</v>
      </c>
      <c r="F118" s="21">
        <v>0</v>
      </c>
      <c r="G118" s="21">
        <f t="shared" si="2"/>
        <v>89157000</v>
      </c>
      <c r="H118" s="21"/>
      <c r="I118" s="21">
        <v>24028000</v>
      </c>
      <c r="J118" s="21">
        <v>207000000</v>
      </c>
      <c r="K118" s="21">
        <v>0</v>
      </c>
      <c r="L118" s="21">
        <v>0</v>
      </c>
      <c r="M118" s="21"/>
      <c r="N118" s="17">
        <f t="shared" si="3"/>
        <v>415921000</v>
      </c>
    </row>
    <row r="119" spans="2:14" ht="19.5" customHeight="1">
      <c r="B119" s="15" t="s">
        <v>180</v>
      </c>
      <c r="C119" s="21">
        <v>19081000</v>
      </c>
      <c r="D119" s="21">
        <v>2982000</v>
      </c>
      <c r="E119" s="21">
        <v>9212000</v>
      </c>
      <c r="F119" s="21">
        <v>0</v>
      </c>
      <c r="G119" s="21">
        <f t="shared" si="2"/>
        <v>9212000</v>
      </c>
      <c r="H119" s="21"/>
      <c r="I119" s="21">
        <v>197000</v>
      </c>
      <c r="J119" s="21">
        <v>80000000</v>
      </c>
      <c r="K119" s="21">
        <v>0</v>
      </c>
      <c r="L119" s="21">
        <v>0</v>
      </c>
      <c r="M119" s="21"/>
      <c r="N119" s="17">
        <f t="shared" si="3"/>
        <v>111472000</v>
      </c>
    </row>
    <row r="120" spans="2:14" ht="19.5" customHeight="1">
      <c r="B120" s="15" t="s">
        <v>113</v>
      </c>
      <c r="C120" s="21">
        <v>3006000</v>
      </c>
      <c r="D120" s="21">
        <v>494000</v>
      </c>
      <c r="E120" s="21">
        <v>2279000</v>
      </c>
      <c r="F120" s="21">
        <v>0</v>
      </c>
      <c r="G120" s="21">
        <f t="shared" si="2"/>
        <v>2279000</v>
      </c>
      <c r="H120" s="21"/>
      <c r="I120" s="21">
        <v>404000</v>
      </c>
      <c r="J120" s="21">
        <v>750000</v>
      </c>
      <c r="K120" s="21">
        <v>0</v>
      </c>
      <c r="L120" s="21">
        <v>0</v>
      </c>
      <c r="M120" s="21"/>
      <c r="N120" s="17">
        <f t="shared" si="3"/>
        <v>6933000</v>
      </c>
    </row>
    <row r="121" spans="2:14" ht="19.5" customHeight="1">
      <c r="B121" s="15" t="s">
        <v>114</v>
      </c>
      <c r="C121" s="21">
        <v>115827000</v>
      </c>
      <c r="D121" s="21">
        <v>18706000</v>
      </c>
      <c r="E121" s="21">
        <v>42037000</v>
      </c>
      <c r="F121" s="21">
        <v>0</v>
      </c>
      <c r="G121" s="21">
        <f t="shared" si="2"/>
        <v>42037000</v>
      </c>
      <c r="H121" s="21"/>
      <c r="I121" s="21">
        <v>1365000</v>
      </c>
      <c r="J121" s="21">
        <v>9500000</v>
      </c>
      <c r="K121" s="21">
        <v>0</v>
      </c>
      <c r="L121" s="21">
        <v>0</v>
      </c>
      <c r="M121" s="21"/>
      <c r="N121" s="17">
        <f t="shared" si="3"/>
        <v>187435000</v>
      </c>
    </row>
    <row r="122" spans="2:14" ht="19.5" customHeight="1">
      <c r="B122" s="15" t="s">
        <v>115</v>
      </c>
      <c r="C122" s="21">
        <v>8971000</v>
      </c>
      <c r="D122" s="21">
        <v>1662000</v>
      </c>
      <c r="E122" s="21">
        <v>3312000</v>
      </c>
      <c r="F122" s="21">
        <v>0</v>
      </c>
      <c r="G122" s="21">
        <f t="shared" si="2"/>
        <v>3312000</v>
      </c>
      <c r="H122" s="21"/>
      <c r="I122" s="21">
        <v>7000</v>
      </c>
      <c r="J122" s="21">
        <v>950000</v>
      </c>
      <c r="K122" s="21">
        <v>0</v>
      </c>
      <c r="L122" s="21">
        <v>0</v>
      </c>
      <c r="M122" s="21"/>
      <c r="N122" s="17">
        <f t="shared" si="3"/>
        <v>14902000</v>
      </c>
    </row>
    <row r="123" spans="2:14" ht="19.5" customHeight="1">
      <c r="B123" s="15" t="s">
        <v>116</v>
      </c>
      <c r="C123" s="21">
        <v>9898000</v>
      </c>
      <c r="D123" s="21">
        <v>1299000</v>
      </c>
      <c r="E123" s="21">
        <v>21803000</v>
      </c>
      <c r="F123" s="21">
        <v>0</v>
      </c>
      <c r="G123" s="21">
        <f t="shared" si="2"/>
        <v>21803000</v>
      </c>
      <c r="H123" s="21"/>
      <c r="I123" s="21">
        <v>966000</v>
      </c>
      <c r="J123" s="21">
        <v>1800000</v>
      </c>
      <c r="K123" s="21">
        <v>0</v>
      </c>
      <c r="L123" s="21">
        <v>0</v>
      </c>
      <c r="M123" s="21"/>
      <c r="N123" s="17">
        <f t="shared" si="3"/>
        <v>35766000</v>
      </c>
    </row>
    <row r="124" spans="2:14" ht="19.5" customHeight="1">
      <c r="B124" s="15" t="s">
        <v>117</v>
      </c>
      <c r="C124" s="21">
        <v>1341000</v>
      </c>
      <c r="D124" s="21">
        <v>116000</v>
      </c>
      <c r="E124" s="21">
        <v>988000</v>
      </c>
      <c r="F124" s="21">
        <v>0</v>
      </c>
      <c r="G124" s="21">
        <f t="shared" si="2"/>
        <v>988000</v>
      </c>
      <c r="H124" s="21"/>
      <c r="I124" s="21">
        <v>26000</v>
      </c>
      <c r="J124" s="21">
        <v>7500000</v>
      </c>
      <c r="K124" s="21">
        <v>0</v>
      </c>
      <c r="L124" s="21">
        <v>0</v>
      </c>
      <c r="M124" s="21"/>
      <c r="N124" s="17">
        <f t="shared" si="3"/>
        <v>9971000</v>
      </c>
    </row>
    <row r="125" spans="2:14" ht="19.5" customHeight="1">
      <c r="B125" s="15" t="s">
        <v>118</v>
      </c>
      <c r="C125" s="21">
        <v>34767000</v>
      </c>
      <c r="D125" s="21">
        <v>4488000</v>
      </c>
      <c r="E125" s="21">
        <v>16702000</v>
      </c>
      <c r="F125" s="21">
        <v>0</v>
      </c>
      <c r="G125" s="21">
        <f t="shared" si="2"/>
        <v>16702000</v>
      </c>
      <c r="H125" s="21"/>
      <c r="I125" s="21">
        <v>2955000</v>
      </c>
      <c r="J125" s="21">
        <v>28900000</v>
      </c>
      <c r="K125" s="21">
        <v>3100000</v>
      </c>
      <c r="L125" s="21">
        <v>0</v>
      </c>
      <c r="M125" s="21"/>
      <c r="N125" s="17">
        <f t="shared" si="3"/>
        <v>90912000</v>
      </c>
    </row>
    <row r="126" spans="2:14" ht="19.5" customHeight="1">
      <c r="B126" s="15" t="s">
        <v>119</v>
      </c>
      <c r="C126" s="21">
        <v>18177000</v>
      </c>
      <c r="D126" s="21">
        <v>1766000</v>
      </c>
      <c r="E126" s="21">
        <v>10474000</v>
      </c>
      <c r="F126" s="21">
        <v>0</v>
      </c>
      <c r="G126" s="21">
        <f t="shared" si="2"/>
        <v>10474000</v>
      </c>
      <c r="H126" s="21"/>
      <c r="I126" s="21">
        <v>552000</v>
      </c>
      <c r="J126" s="21">
        <v>1045000</v>
      </c>
      <c r="K126" s="21">
        <v>0</v>
      </c>
      <c r="L126" s="21">
        <v>0</v>
      </c>
      <c r="M126" s="21"/>
      <c r="N126" s="17">
        <f t="shared" si="3"/>
        <v>32014000</v>
      </c>
    </row>
    <row r="127" spans="2:14" ht="19.5" customHeight="1">
      <c r="B127" s="15" t="s">
        <v>205</v>
      </c>
      <c r="C127" s="21">
        <v>51240000</v>
      </c>
      <c r="D127" s="21">
        <v>4588000</v>
      </c>
      <c r="E127" s="21">
        <v>30726000</v>
      </c>
      <c r="F127" s="21">
        <v>0</v>
      </c>
      <c r="G127" s="21">
        <f t="shared" si="2"/>
        <v>30726000</v>
      </c>
      <c r="H127" s="21"/>
      <c r="I127" s="21">
        <v>234315000</v>
      </c>
      <c r="J127" s="21">
        <v>9500000</v>
      </c>
      <c r="K127" s="21">
        <v>0</v>
      </c>
      <c r="L127" s="21">
        <v>57019000</v>
      </c>
      <c r="M127" s="21"/>
      <c r="N127" s="17">
        <f t="shared" si="3"/>
        <v>387388000</v>
      </c>
    </row>
    <row r="128" spans="2:14" ht="19.5" customHeight="1">
      <c r="B128" s="15" t="s">
        <v>120</v>
      </c>
      <c r="C128" s="21">
        <v>9906000</v>
      </c>
      <c r="D128" s="21">
        <v>1071000</v>
      </c>
      <c r="E128" s="21">
        <v>5924000</v>
      </c>
      <c r="F128" s="21">
        <v>0</v>
      </c>
      <c r="G128" s="21">
        <f t="shared" si="2"/>
        <v>5924000</v>
      </c>
      <c r="H128" s="21"/>
      <c r="I128" s="21">
        <v>134000</v>
      </c>
      <c r="J128" s="21">
        <v>100000</v>
      </c>
      <c r="K128" s="21">
        <v>0</v>
      </c>
      <c r="L128" s="21">
        <v>0</v>
      </c>
      <c r="M128" s="21"/>
      <c r="N128" s="17">
        <f t="shared" si="3"/>
        <v>17135000</v>
      </c>
    </row>
    <row r="129" spans="2:14" ht="19.5" customHeight="1">
      <c r="B129" s="15" t="s">
        <v>121</v>
      </c>
      <c r="C129" s="21">
        <v>8989000</v>
      </c>
      <c r="D129" s="21">
        <v>1046000</v>
      </c>
      <c r="E129" s="21">
        <v>8539000</v>
      </c>
      <c r="F129" s="21">
        <v>0</v>
      </c>
      <c r="G129" s="21">
        <f t="shared" si="2"/>
        <v>8539000</v>
      </c>
      <c r="H129" s="21"/>
      <c r="I129" s="21">
        <v>56200000</v>
      </c>
      <c r="J129" s="21">
        <v>2000000</v>
      </c>
      <c r="K129" s="21">
        <v>855000</v>
      </c>
      <c r="L129" s="21">
        <v>0</v>
      </c>
      <c r="M129" s="21"/>
      <c r="N129" s="17">
        <f t="shared" si="3"/>
        <v>77629000</v>
      </c>
    </row>
    <row r="130" spans="2:14" ht="19.5" customHeight="1">
      <c r="B130" s="15" t="s">
        <v>122</v>
      </c>
      <c r="C130" s="21">
        <v>6743000</v>
      </c>
      <c r="D130" s="21">
        <v>1219000</v>
      </c>
      <c r="E130" s="21">
        <v>6365000</v>
      </c>
      <c r="F130" s="21">
        <v>0</v>
      </c>
      <c r="G130" s="21">
        <f t="shared" si="2"/>
        <v>6365000</v>
      </c>
      <c r="H130" s="21"/>
      <c r="I130" s="21">
        <v>1118000</v>
      </c>
      <c r="J130" s="21">
        <v>10716000</v>
      </c>
      <c r="K130" s="21">
        <v>16100000</v>
      </c>
      <c r="L130" s="21">
        <v>0</v>
      </c>
      <c r="M130" s="21"/>
      <c r="N130" s="17">
        <f t="shared" si="3"/>
        <v>42261000</v>
      </c>
    </row>
    <row r="131" spans="2:14" ht="19.5" customHeight="1">
      <c r="B131" s="15" t="s">
        <v>123</v>
      </c>
      <c r="C131" s="21">
        <v>7322000</v>
      </c>
      <c r="D131" s="21">
        <v>1120000</v>
      </c>
      <c r="E131" s="21">
        <v>11472000</v>
      </c>
      <c r="F131" s="21">
        <v>0</v>
      </c>
      <c r="G131" s="21">
        <f t="shared" si="2"/>
        <v>11472000</v>
      </c>
      <c r="H131" s="21"/>
      <c r="I131" s="21">
        <v>428000</v>
      </c>
      <c r="J131" s="21">
        <v>43289000</v>
      </c>
      <c r="K131" s="21">
        <v>0</v>
      </c>
      <c r="L131" s="21">
        <v>0</v>
      </c>
      <c r="M131" s="21"/>
      <c r="N131" s="17">
        <f t="shared" si="3"/>
        <v>63631000</v>
      </c>
    </row>
    <row r="132" spans="2:14" ht="19.5" customHeight="1">
      <c r="B132" s="15" t="s">
        <v>124</v>
      </c>
      <c r="C132" s="21">
        <v>13085000</v>
      </c>
      <c r="D132" s="21">
        <v>1446000</v>
      </c>
      <c r="E132" s="21">
        <v>3831000</v>
      </c>
      <c r="F132" s="21">
        <v>0</v>
      </c>
      <c r="G132" s="21">
        <f t="shared" si="2"/>
        <v>3831000</v>
      </c>
      <c r="H132" s="21"/>
      <c r="I132" s="21">
        <v>615000</v>
      </c>
      <c r="J132" s="21">
        <v>700000</v>
      </c>
      <c r="K132" s="21">
        <v>0</v>
      </c>
      <c r="L132" s="21">
        <v>0</v>
      </c>
      <c r="M132" s="21"/>
      <c r="N132" s="17">
        <f t="shared" si="3"/>
        <v>19677000</v>
      </c>
    </row>
    <row r="133" spans="2:14" ht="19.5" customHeight="1">
      <c r="B133" s="15" t="s">
        <v>125</v>
      </c>
      <c r="C133" s="21">
        <v>24992000</v>
      </c>
      <c r="D133" s="21">
        <v>4685000</v>
      </c>
      <c r="E133" s="21">
        <v>5222000</v>
      </c>
      <c r="F133" s="21">
        <v>0</v>
      </c>
      <c r="G133" s="21">
        <f t="shared" si="2"/>
        <v>5222000</v>
      </c>
      <c r="H133" s="21"/>
      <c r="I133" s="21">
        <v>6410000</v>
      </c>
      <c r="J133" s="21">
        <v>16527000</v>
      </c>
      <c r="K133" s="21">
        <v>0</v>
      </c>
      <c r="L133" s="21">
        <v>0</v>
      </c>
      <c r="M133" s="21"/>
      <c r="N133" s="17">
        <f t="shared" si="3"/>
        <v>57836000</v>
      </c>
    </row>
    <row r="134" spans="2:14" ht="19.5" customHeight="1">
      <c r="B134" s="15" t="s">
        <v>126</v>
      </c>
      <c r="C134" s="21">
        <v>104882000</v>
      </c>
      <c r="D134" s="21">
        <v>19818000</v>
      </c>
      <c r="E134" s="21">
        <v>14200000</v>
      </c>
      <c r="F134" s="21">
        <v>0</v>
      </c>
      <c r="G134" s="21">
        <f t="shared" si="2"/>
        <v>14200000</v>
      </c>
      <c r="H134" s="21"/>
      <c r="I134" s="21">
        <v>5940000</v>
      </c>
      <c r="J134" s="21">
        <v>106000000</v>
      </c>
      <c r="K134" s="21">
        <v>0</v>
      </c>
      <c r="L134" s="21">
        <v>0</v>
      </c>
      <c r="M134" s="21"/>
      <c r="N134" s="17">
        <f t="shared" si="3"/>
        <v>250840000</v>
      </c>
    </row>
    <row r="135" spans="2:14" ht="19.5" customHeight="1">
      <c r="B135" s="15" t="s">
        <v>127</v>
      </c>
      <c r="C135" s="21">
        <v>12960000</v>
      </c>
      <c r="D135" s="21">
        <v>735000</v>
      </c>
      <c r="E135" s="21">
        <v>250487000</v>
      </c>
      <c r="F135" s="21">
        <v>0</v>
      </c>
      <c r="G135" s="21">
        <f t="shared" si="2"/>
        <v>250487000</v>
      </c>
      <c r="H135" s="21"/>
      <c r="I135" s="21">
        <v>2545000</v>
      </c>
      <c r="J135" s="21">
        <v>480000000</v>
      </c>
      <c r="K135" s="21">
        <v>0</v>
      </c>
      <c r="L135" s="21">
        <v>0</v>
      </c>
      <c r="M135" s="21"/>
      <c r="N135" s="17">
        <f t="shared" si="3"/>
        <v>746727000</v>
      </c>
    </row>
    <row r="136" spans="2:14" ht="19.5" customHeight="1">
      <c r="B136" s="15" t="s">
        <v>128</v>
      </c>
      <c r="C136" s="21">
        <v>5379000</v>
      </c>
      <c r="D136" s="21">
        <v>724000</v>
      </c>
      <c r="E136" s="21">
        <v>5976000</v>
      </c>
      <c r="F136" s="21">
        <v>0</v>
      </c>
      <c r="G136" s="21">
        <f t="shared" si="2"/>
        <v>5976000</v>
      </c>
      <c r="H136" s="21"/>
      <c r="I136" s="21">
        <v>1029000</v>
      </c>
      <c r="J136" s="21">
        <v>600000</v>
      </c>
      <c r="K136" s="21">
        <v>0</v>
      </c>
      <c r="L136" s="21">
        <v>0</v>
      </c>
      <c r="M136" s="21"/>
      <c r="N136" s="17">
        <f t="shared" si="3"/>
        <v>13708000</v>
      </c>
    </row>
    <row r="137" spans="2:14" ht="19.5" customHeight="1">
      <c r="B137" s="15" t="s">
        <v>202</v>
      </c>
      <c r="C137" s="21">
        <v>2937000</v>
      </c>
      <c r="D137" s="21">
        <v>515000</v>
      </c>
      <c r="E137" s="21">
        <v>3413000</v>
      </c>
      <c r="F137" s="21">
        <v>0</v>
      </c>
      <c r="G137" s="21">
        <f>E137+F137</f>
        <v>3413000</v>
      </c>
      <c r="H137" s="21"/>
      <c r="I137" s="21">
        <v>0</v>
      </c>
      <c r="J137" s="21">
        <v>1000000</v>
      </c>
      <c r="K137" s="21">
        <v>0</v>
      </c>
      <c r="L137" s="21">
        <v>0</v>
      </c>
      <c r="M137" s="21"/>
      <c r="N137" s="17">
        <f>SUM(C137,D137,G137,H137,I137,J137,K137,L137,M137)</f>
        <v>7865000</v>
      </c>
    </row>
    <row r="138" spans="2:14" ht="19.5" customHeight="1">
      <c r="B138" s="15" t="s">
        <v>203</v>
      </c>
      <c r="C138" s="21">
        <v>4559000</v>
      </c>
      <c r="D138" s="21">
        <v>660000</v>
      </c>
      <c r="E138" s="21">
        <v>10000000</v>
      </c>
      <c r="F138" s="21">
        <v>0</v>
      </c>
      <c r="G138" s="21">
        <f>E138+F138</f>
        <v>10000000</v>
      </c>
      <c r="H138" s="21"/>
      <c r="I138" s="21">
        <v>2000000</v>
      </c>
      <c r="J138" s="21">
        <v>1441000</v>
      </c>
      <c r="K138" s="21">
        <v>0</v>
      </c>
      <c r="L138" s="21">
        <v>0</v>
      </c>
      <c r="M138" s="21"/>
      <c r="N138" s="17">
        <f>SUM(C138,D138,G138,H138,I138,J138,K138,L138,M138)</f>
        <v>18660000</v>
      </c>
    </row>
    <row r="139" spans="2:14" ht="19.5" customHeight="1" thickBot="1">
      <c r="B139" s="15" t="s">
        <v>204</v>
      </c>
      <c r="C139" s="21">
        <v>758367000</v>
      </c>
      <c r="D139" s="21">
        <v>155305000</v>
      </c>
      <c r="E139" s="21">
        <v>1293022000</v>
      </c>
      <c r="F139" s="21">
        <v>0</v>
      </c>
      <c r="G139" s="21">
        <f>E139+F139</f>
        <v>1293022000</v>
      </c>
      <c r="H139" s="21"/>
      <c r="I139" s="21">
        <v>4688000</v>
      </c>
      <c r="J139" s="21">
        <v>3300000000</v>
      </c>
      <c r="K139" s="21">
        <v>0</v>
      </c>
      <c r="L139" s="21">
        <v>0</v>
      </c>
      <c r="M139" s="21"/>
      <c r="N139" s="17">
        <f>SUM(C139,D139,G139,H139,I139,J139,K139,L139,M139)</f>
        <v>5511382000</v>
      </c>
    </row>
    <row r="140" spans="2:14" s="19" customFormat="1" ht="21" customHeight="1" thickBot="1">
      <c r="B140" s="27" t="s">
        <v>129</v>
      </c>
      <c r="C140" s="28">
        <f>SUM(C8:C139)</f>
        <v>8370741000</v>
      </c>
      <c r="D140" s="28">
        <f aca="true" t="shared" si="4" ref="D140:N140">SUM(D8:D139)</f>
        <v>1504017000</v>
      </c>
      <c r="E140" s="28">
        <f t="shared" si="4"/>
        <v>4154574000</v>
      </c>
      <c r="F140" s="28">
        <f t="shared" si="4"/>
        <v>11000000</v>
      </c>
      <c r="G140" s="28">
        <f t="shared" si="4"/>
        <v>4165574000</v>
      </c>
      <c r="H140" s="28">
        <f t="shared" si="4"/>
        <v>0</v>
      </c>
      <c r="I140" s="28">
        <f t="shared" si="4"/>
        <v>2329635500</v>
      </c>
      <c r="J140" s="28">
        <f t="shared" si="4"/>
        <v>7149968000</v>
      </c>
      <c r="K140" s="28">
        <f t="shared" si="4"/>
        <v>1126238000</v>
      </c>
      <c r="L140" s="28">
        <f t="shared" si="4"/>
        <v>1907019000</v>
      </c>
      <c r="M140" s="28">
        <f t="shared" si="4"/>
        <v>0</v>
      </c>
      <c r="N140" s="28">
        <f t="shared" si="4"/>
        <v>26553192500</v>
      </c>
    </row>
    <row r="142" spans="3:14" ht="12.75">
      <c r="C142" s="26"/>
      <c r="D142" s="26"/>
      <c r="N142" s="26"/>
    </row>
    <row r="143" ht="12.75">
      <c r="C143" s="26"/>
    </row>
    <row r="145" ht="12.75">
      <c r="C145" s="26"/>
    </row>
  </sheetData>
  <sheetProtection/>
  <mergeCells count="14">
    <mergeCell ref="M6:M7"/>
    <mergeCell ref="N6:N7"/>
    <mergeCell ref="C6:C7"/>
    <mergeCell ref="B6:B7"/>
    <mergeCell ref="B2:N2"/>
    <mergeCell ref="B3:N3"/>
    <mergeCell ref="B4:N4"/>
    <mergeCell ref="D6:D7"/>
    <mergeCell ref="K6:K7"/>
    <mergeCell ref="H6:H7"/>
    <mergeCell ref="I6:I7"/>
    <mergeCell ref="J6:J7"/>
    <mergeCell ref="L6:L7"/>
    <mergeCell ref="E6:G6"/>
  </mergeCells>
  <printOptions horizontalCentered="1" verticalCentered="1"/>
  <pageMargins left="0" right="0" top="0.1968503937007874" bottom="0.1968503937007874" header="0.1968503937007874" footer="0.1968503937007874"/>
  <pageSetup firstPageNumber="1" useFirstPageNumber="1" fitToHeight="2" horizontalDpi="600" verticalDpi="600" orientation="landscape" paperSize="9" scale="40" r:id="rId1"/>
  <rowBreaks count="1" manualBreakCount="1">
    <brk id="7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B34" sqref="B34"/>
    </sheetView>
  </sheetViews>
  <sheetFormatPr defaultColWidth="9.00390625" defaultRowHeight="12.75"/>
  <cols>
    <col min="1" max="1" width="11.625" style="4" bestFit="1" customWidth="1"/>
    <col min="2" max="2" width="75.625" style="4" customWidth="1"/>
    <col min="3" max="5" width="17.875" style="4" bestFit="1" customWidth="1"/>
    <col min="6" max="7" width="17.75390625" style="4" customWidth="1"/>
    <col min="8" max="13" width="17.875" style="4" bestFit="1" customWidth="1"/>
    <col min="14" max="14" width="21.00390625" style="4" bestFit="1" customWidth="1"/>
    <col min="15" max="252" width="9.125" style="4" bestFit="1" customWidth="1"/>
    <col min="253" max="16384" width="9.125" style="4" customWidth="1"/>
  </cols>
  <sheetData>
    <row r="1" spans="1:14" ht="19.5" customHeight="1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5"/>
      <c r="B2" s="44" t="s">
        <v>0</v>
      </c>
      <c r="C2" s="44" t="s">
        <v>0</v>
      </c>
      <c r="D2" s="44" t="s">
        <v>0</v>
      </c>
      <c r="E2" s="44" t="s">
        <v>0</v>
      </c>
      <c r="F2" s="44"/>
      <c r="G2" s="44"/>
      <c r="H2" s="44" t="s">
        <v>0</v>
      </c>
      <c r="I2" s="44" t="s">
        <v>0</v>
      </c>
      <c r="J2" s="44" t="s">
        <v>0</v>
      </c>
      <c r="K2" s="44" t="s">
        <v>0</v>
      </c>
      <c r="L2" s="44" t="s">
        <v>0</v>
      </c>
      <c r="M2" s="44" t="s">
        <v>0</v>
      </c>
      <c r="N2" s="44" t="s">
        <v>0</v>
      </c>
    </row>
    <row r="3" spans="2:14" ht="19.5" customHeight="1">
      <c r="B3" s="44" t="s">
        <v>130</v>
      </c>
      <c r="C3" s="44" t="s">
        <v>0</v>
      </c>
      <c r="D3" s="44" t="s">
        <v>0</v>
      </c>
      <c r="E3" s="44" t="s">
        <v>0</v>
      </c>
      <c r="F3" s="44"/>
      <c r="G3" s="44"/>
      <c r="H3" s="44" t="s">
        <v>0</v>
      </c>
      <c r="I3" s="44" t="s">
        <v>0</v>
      </c>
      <c r="J3" s="44" t="s">
        <v>0</v>
      </c>
      <c r="K3" s="44" t="s">
        <v>0</v>
      </c>
      <c r="L3" s="44" t="s">
        <v>0</v>
      </c>
      <c r="M3" s="44" t="s">
        <v>0</v>
      </c>
      <c r="N3" s="44" t="s">
        <v>0</v>
      </c>
    </row>
    <row r="4" spans="1:14" ht="19.5" customHeight="1">
      <c r="A4" s="5"/>
      <c r="B4" s="45" t="s">
        <v>191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0" customFormat="1" ht="19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192</v>
      </c>
    </row>
    <row r="6" spans="1:14" s="33" customFormat="1" ht="24.75" customHeight="1">
      <c r="A6" s="32"/>
      <c r="B6" s="42" t="s">
        <v>2</v>
      </c>
      <c r="C6" s="38" t="s">
        <v>3</v>
      </c>
      <c r="D6" s="38" t="s">
        <v>4</v>
      </c>
      <c r="E6" s="46" t="s">
        <v>5</v>
      </c>
      <c r="F6" s="47"/>
      <c r="G6" s="48"/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N6" s="40" t="s">
        <v>12</v>
      </c>
    </row>
    <row r="7" spans="1:14" s="33" customFormat="1" ht="38.25" customHeight="1" thickBot="1">
      <c r="A7" s="34"/>
      <c r="B7" s="43" t="s">
        <v>0</v>
      </c>
      <c r="C7" s="39" t="s">
        <v>0</v>
      </c>
      <c r="D7" s="39" t="s">
        <v>0</v>
      </c>
      <c r="E7" s="35" t="s">
        <v>13</v>
      </c>
      <c r="F7" s="35" t="s">
        <v>14</v>
      </c>
      <c r="G7" s="35" t="s">
        <v>12</v>
      </c>
      <c r="H7" s="39" t="s">
        <v>0</v>
      </c>
      <c r="I7" s="39" t="s">
        <v>0</v>
      </c>
      <c r="J7" s="39" t="s">
        <v>0</v>
      </c>
      <c r="K7" s="39" t="s">
        <v>0</v>
      </c>
      <c r="L7" s="39" t="s">
        <v>0</v>
      </c>
      <c r="M7" s="39" t="s">
        <v>0</v>
      </c>
      <c r="N7" s="41" t="s">
        <v>0</v>
      </c>
    </row>
    <row r="8" spans="2:14" ht="19.5" customHeight="1">
      <c r="B8" s="22" t="s">
        <v>131</v>
      </c>
      <c r="C8" s="23">
        <v>34373100</v>
      </c>
      <c r="D8" s="23">
        <v>3316700</v>
      </c>
      <c r="E8" s="23">
        <v>39989200</v>
      </c>
      <c r="F8" s="23">
        <v>332000</v>
      </c>
      <c r="G8" s="23">
        <f>E8+F8</f>
        <v>40321200</v>
      </c>
      <c r="H8" s="23"/>
      <c r="I8" s="23">
        <v>1719000</v>
      </c>
      <c r="J8" s="23">
        <v>4260000</v>
      </c>
      <c r="K8" s="23">
        <v>0</v>
      </c>
      <c r="L8" s="23">
        <v>0</v>
      </c>
      <c r="M8" s="23"/>
      <c r="N8" s="24">
        <f>SUM(C8,D8,G8,H8,I8,J8,K8,L8,M8)</f>
        <v>83990000</v>
      </c>
    </row>
    <row r="9" spans="2:14" ht="19.5" customHeight="1">
      <c r="B9" s="15" t="s">
        <v>132</v>
      </c>
      <c r="C9" s="23">
        <v>291883239</v>
      </c>
      <c r="D9" s="16">
        <v>32978400</v>
      </c>
      <c r="E9" s="23">
        <v>64480300.4</v>
      </c>
      <c r="F9" s="16">
        <v>9195100</v>
      </c>
      <c r="G9" s="23">
        <f aca="true" t="shared" si="0" ref="G9:G57">E9+F9</f>
        <v>73675400.4</v>
      </c>
      <c r="H9" s="16"/>
      <c r="I9" s="16">
        <v>64846961</v>
      </c>
      <c r="J9" s="23">
        <v>86039000</v>
      </c>
      <c r="K9" s="16">
        <v>0</v>
      </c>
      <c r="L9" s="16">
        <v>0</v>
      </c>
      <c r="M9" s="16"/>
      <c r="N9" s="17">
        <f aca="true" t="shared" si="1" ref="N9:N57">SUM(C9,D9,G9,H9,I9,J9,K9,L9,M9)</f>
        <v>549423000.4</v>
      </c>
    </row>
    <row r="10" spans="2:14" ht="19.5" customHeight="1">
      <c r="B10" s="15" t="s">
        <v>133</v>
      </c>
      <c r="C10" s="23">
        <v>5581000</v>
      </c>
      <c r="D10" s="16">
        <v>849000</v>
      </c>
      <c r="E10" s="23">
        <v>5359000</v>
      </c>
      <c r="F10" s="16">
        <v>0</v>
      </c>
      <c r="G10" s="23">
        <f t="shared" si="0"/>
        <v>5359000</v>
      </c>
      <c r="H10" s="16"/>
      <c r="I10" s="16">
        <v>52000</v>
      </c>
      <c r="J10" s="23">
        <v>3150000</v>
      </c>
      <c r="K10" s="16">
        <v>0</v>
      </c>
      <c r="L10" s="16">
        <v>0</v>
      </c>
      <c r="M10" s="16"/>
      <c r="N10" s="17">
        <f t="shared" si="1"/>
        <v>14991000</v>
      </c>
    </row>
    <row r="11" spans="2:14" ht="19.5" customHeight="1">
      <c r="B11" s="15" t="s">
        <v>134</v>
      </c>
      <c r="C11" s="23">
        <v>51638000</v>
      </c>
      <c r="D11" s="16">
        <v>7764000</v>
      </c>
      <c r="E11" s="23">
        <v>7080000</v>
      </c>
      <c r="F11" s="16">
        <v>0</v>
      </c>
      <c r="G11" s="23">
        <f t="shared" si="0"/>
        <v>7080000</v>
      </c>
      <c r="H11" s="16"/>
      <c r="I11" s="16">
        <v>473000</v>
      </c>
      <c r="J11" s="23">
        <v>40400000</v>
      </c>
      <c r="K11" s="16">
        <v>0</v>
      </c>
      <c r="L11" s="16">
        <v>0</v>
      </c>
      <c r="M11" s="16"/>
      <c r="N11" s="17">
        <f t="shared" si="1"/>
        <v>107355000</v>
      </c>
    </row>
    <row r="12" spans="2:14" ht="19.5" customHeight="1">
      <c r="B12" s="15" t="s">
        <v>135</v>
      </c>
      <c r="C12" s="23">
        <v>44453000</v>
      </c>
      <c r="D12" s="16">
        <v>5694000</v>
      </c>
      <c r="E12" s="23">
        <v>4706000</v>
      </c>
      <c r="F12" s="16">
        <v>0</v>
      </c>
      <c r="G12" s="23">
        <f t="shared" si="0"/>
        <v>4706000</v>
      </c>
      <c r="H12" s="16"/>
      <c r="I12" s="16">
        <v>287500</v>
      </c>
      <c r="J12" s="23">
        <v>3150000</v>
      </c>
      <c r="K12" s="16">
        <v>0</v>
      </c>
      <c r="L12" s="16">
        <v>0</v>
      </c>
      <c r="M12" s="16"/>
      <c r="N12" s="17">
        <f t="shared" si="1"/>
        <v>58290500</v>
      </c>
    </row>
    <row r="13" spans="2:14" ht="19.5" customHeight="1">
      <c r="B13" s="15" t="s">
        <v>136</v>
      </c>
      <c r="C13" s="23">
        <v>88410851</v>
      </c>
      <c r="D13" s="16">
        <v>11149920</v>
      </c>
      <c r="E13" s="23">
        <v>25468852.00092</v>
      </c>
      <c r="F13" s="16">
        <v>0</v>
      </c>
      <c r="G13" s="23">
        <f t="shared" si="0"/>
        <v>25468852.00092</v>
      </c>
      <c r="H13" s="16"/>
      <c r="I13" s="16">
        <v>557936</v>
      </c>
      <c r="J13" s="23">
        <v>7000000</v>
      </c>
      <c r="K13" s="16">
        <v>0</v>
      </c>
      <c r="L13" s="16">
        <v>0</v>
      </c>
      <c r="M13" s="16"/>
      <c r="N13" s="17">
        <f t="shared" si="1"/>
        <v>132587559.00092</v>
      </c>
    </row>
    <row r="14" spans="2:14" ht="19.5" customHeight="1">
      <c r="B14" s="15" t="s">
        <v>137</v>
      </c>
      <c r="C14" s="23">
        <v>78453000</v>
      </c>
      <c r="D14" s="16">
        <v>10928000</v>
      </c>
      <c r="E14" s="23">
        <v>319572000</v>
      </c>
      <c r="F14" s="16">
        <v>0</v>
      </c>
      <c r="G14" s="23">
        <f t="shared" si="0"/>
        <v>319572000</v>
      </c>
      <c r="H14" s="16"/>
      <c r="I14" s="16">
        <v>93491000</v>
      </c>
      <c r="J14" s="23">
        <v>52826000</v>
      </c>
      <c r="K14" s="16">
        <v>0</v>
      </c>
      <c r="L14" s="16">
        <v>0</v>
      </c>
      <c r="M14" s="16"/>
      <c r="N14" s="17">
        <f t="shared" si="1"/>
        <v>555270000</v>
      </c>
    </row>
    <row r="15" spans="2:14" ht="19.5" customHeight="1">
      <c r="B15" s="15" t="s">
        <v>138</v>
      </c>
      <c r="C15" s="23">
        <v>457439000</v>
      </c>
      <c r="D15" s="16">
        <v>54203000</v>
      </c>
      <c r="E15" s="23">
        <v>97721000</v>
      </c>
      <c r="F15" s="16">
        <v>0</v>
      </c>
      <c r="G15" s="23">
        <f t="shared" si="0"/>
        <v>97721000</v>
      </c>
      <c r="H15" s="16"/>
      <c r="I15" s="16">
        <v>0</v>
      </c>
      <c r="J15" s="23">
        <v>110000000</v>
      </c>
      <c r="K15" s="16">
        <v>0</v>
      </c>
      <c r="L15" s="16">
        <v>0</v>
      </c>
      <c r="M15" s="16"/>
      <c r="N15" s="17">
        <f t="shared" si="1"/>
        <v>719363000</v>
      </c>
    </row>
    <row r="16" spans="2:14" ht="19.5" customHeight="1">
      <c r="B16" s="15" t="s">
        <v>194</v>
      </c>
      <c r="C16" s="23">
        <v>10955000</v>
      </c>
      <c r="D16" s="16">
        <v>1400000</v>
      </c>
      <c r="E16" s="23">
        <v>1851000</v>
      </c>
      <c r="F16" s="16">
        <v>0</v>
      </c>
      <c r="G16" s="23">
        <f t="shared" si="0"/>
        <v>1851000</v>
      </c>
      <c r="H16" s="16"/>
      <c r="I16" s="16">
        <v>400</v>
      </c>
      <c r="J16" s="23">
        <v>421000</v>
      </c>
      <c r="K16" s="16">
        <v>0</v>
      </c>
      <c r="L16" s="16">
        <v>0</v>
      </c>
      <c r="M16" s="16"/>
      <c r="N16" s="17">
        <f t="shared" si="1"/>
        <v>14627400</v>
      </c>
    </row>
    <row r="17" spans="2:14" ht="19.5" customHeight="1">
      <c r="B17" s="15" t="s">
        <v>139</v>
      </c>
      <c r="C17" s="23">
        <v>14085000</v>
      </c>
      <c r="D17" s="16">
        <v>2007000</v>
      </c>
      <c r="E17" s="23">
        <v>65343000</v>
      </c>
      <c r="F17" s="16">
        <v>13500</v>
      </c>
      <c r="G17" s="23">
        <f t="shared" si="0"/>
        <v>65356500</v>
      </c>
      <c r="H17" s="16"/>
      <c r="I17" s="16">
        <v>105400</v>
      </c>
      <c r="J17" s="23">
        <v>1500000</v>
      </c>
      <c r="K17" s="16">
        <v>0</v>
      </c>
      <c r="L17" s="16">
        <v>0</v>
      </c>
      <c r="M17" s="16"/>
      <c r="N17" s="17">
        <f t="shared" si="1"/>
        <v>83053900</v>
      </c>
    </row>
    <row r="18" spans="2:14" ht="19.5" customHeight="1">
      <c r="B18" s="15" t="s">
        <v>140</v>
      </c>
      <c r="C18" s="23">
        <v>10228000</v>
      </c>
      <c r="D18" s="16">
        <v>1337000</v>
      </c>
      <c r="E18" s="23">
        <v>2085000</v>
      </c>
      <c r="F18" s="16">
        <v>0</v>
      </c>
      <c r="G18" s="23">
        <f t="shared" si="0"/>
        <v>2085000</v>
      </c>
      <c r="H18" s="16"/>
      <c r="I18" s="16">
        <v>67000</v>
      </c>
      <c r="J18" s="23">
        <v>7000000</v>
      </c>
      <c r="K18" s="16">
        <v>0</v>
      </c>
      <c r="L18" s="16">
        <v>0</v>
      </c>
      <c r="M18" s="16"/>
      <c r="N18" s="17">
        <f t="shared" si="1"/>
        <v>20717000</v>
      </c>
    </row>
    <row r="19" spans="2:14" ht="19.5" customHeight="1">
      <c r="B19" s="15" t="s">
        <v>141</v>
      </c>
      <c r="C19" s="23">
        <v>8925000</v>
      </c>
      <c r="D19" s="16">
        <v>1239000</v>
      </c>
      <c r="E19" s="23">
        <v>2085000</v>
      </c>
      <c r="F19" s="16">
        <v>0</v>
      </c>
      <c r="G19" s="23">
        <f t="shared" si="0"/>
        <v>2085000</v>
      </c>
      <c r="H19" s="16"/>
      <c r="I19" s="16">
        <v>48000</v>
      </c>
      <c r="J19" s="23">
        <v>200000</v>
      </c>
      <c r="K19" s="16">
        <v>0</v>
      </c>
      <c r="L19" s="16">
        <v>0</v>
      </c>
      <c r="M19" s="16"/>
      <c r="N19" s="17">
        <f t="shared" si="1"/>
        <v>12497000</v>
      </c>
    </row>
    <row r="20" spans="2:14" ht="19.5" customHeight="1">
      <c r="B20" s="15" t="s">
        <v>142</v>
      </c>
      <c r="C20" s="23">
        <v>36404000</v>
      </c>
      <c r="D20" s="16">
        <v>4322000</v>
      </c>
      <c r="E20" s="23">
        <v>13666000</v>
      </c>
      <c r="F20" s="16">
        <v>0</v>
      </c>
      <c r="G20" s="23">
        <f t="shared" si="0"/>
        <v>13666000</v>
      </c>
      <c r="H20" s="16"/>
      <c r="I20" s="16">
        <v>93105400</v>
      </c>
      <c r="J20" s="23">
        <v>24328000</v>
      </c>
      <c r="K20" s="16">
        <v>833812000</v>
      </c>
      <c r="L20" s="16">
        <v>0</v>
      </c>
      <c r="M20" s="16"/>
      <c r="N20" s="17">
        <f t="shared" si="1"/>
        <v>1005637400</v>
      </c>
    </row>
    <row r="21" spans="2:14" ht="19.5" customHeight="1">
      <c r="B21" s="15" t="s">
        <v>143</v>
      </c>
      <c r="C21" s="23">
        <v>84998000</v>
      </c>
      <c r="D21" s="16">
        <v>10573000</v>
      </c>
      <c r="E21" s="23">
        <v>461751000</v>
      </c>
      <c r="F21" s="16">
        <v>0</v>
      </c>
      <c r="G21" s="23">
        <f t="shared" si="0"/>
        <v>461751000</v>
      </c>
      <c r="H21" s="16">
        <v>52500000000</v>
      </c>
      <c r="I21" s="16">
        <v>8481097000</v>
      </c>
      <c r="J21" s="23">
        <v>20300000</v>
      </c>
      <c r="K21" s="16">
        <v>280000000</v>
      </c>
      <c r="L21" s="16">
        <v>4077000000</v>
      </c>
      <c r="M21" s="16"/>
      <c r="N21" s="17">
        <f t="shared" si="1"/>
        <v>65915719000</v>
      </c>
    </row>
    <row r="22" spans="2:14" ht="19.5" customHeight="1">
      <c r="B22" s="15" t="s">
        <v>144</v>
      </c>
      <c r="C22" s="23">
        <v>103708000</v>
      </c>
      <c r="D22" s="16">
        <v>11399000</v>
      </c>
      <c r="E22" s="23">
        <v>22055000</v>
      </c>
      <c r="F22" s="16">
        <v>0</v>
      </c>
      <c r="G22" s="23">
        <f t="shared" si="0"/>
        <v>22055000</v>
      </c>
      <c r="H22" s="16"/>
      <c r="I22" s="16">
        <v>416000</v>
      </c>
      <c r="J22" s="23">
        <v>12550000</v>
      </c>
      <c r="K22" s="16">
        <v>0</v>
      </c>
      <c r="L22" s="16">
        <v>0</v>
      </c>
      <c r="M22" s="16"/>
      <c r="N22" s="17">
        <f t="shared" si="1"/>
        <v>150128000</v>
      </c>
    </row>
    <row r="23" spans="2:14" ht="19.5" customHeight="1">
      <c r="B23" s="15" t="s">
        <v>195</v>
      </c>
      <c r="C23" s="23">
        <v>183008000</v>
      </c>
      <c r="D23" s="16">
        <v>44430000</v>
      </c>
      <c r="E23" s="23">
        <v>30725000</v>
      </c>
      <c r="F23" s="16">
        <v>0</v>
      </c>
      <c r="G23" s="23">
        <f t="shared" si="0"/>
        <v>30725000</v>
      </c>
      <c r="H23" s="16"/>
      <c r="I23" s="16">
        <v>1439000</v>
      </c>
      <c r="J23" s="23">
        <v>30000000</v>
      </c>
      <c r="K23" s="16">
        <v>0</v>
      </c>
      <c r="L23" s="16">
        <v>0</v>
      </c>
      <c r="M23" s="16"/>
      <c r="N23" s="17">
        <f t="shared" si="1"/>
        <v>289602000</v>
      </c>
    </row>
    <row r="24" spans="2:14" ht="19.5" customHeight="1">
      <c r="B24" s="15" t="s">
        <v>145</v>
      </c>
      <c r="C24" s="23">
        <v>101593000</v>
      </c>
      <c r="D24" s="16">
        <v>15830000</v>
      </c>
      <c r="E24" s="23">
        <v>23648000</v>
      </c>
      <c r="F24" s="16">
        <v>0</v>
      </c>
      <c r="G24" s="23">
        <f t="shared" si="0"/>
        <v>23648000</v>
      </c>
      <c r="H24" s="16"/>
      <c r="I24" s="16">
        <v>786000</v>
      </c>
      <c r="J24" s="23">
        <v>5948000</v>
      </c>
      <c r="K24" s="16">
        <v>41857000</v>
      </c>
      <c r="L24" s="16">
        <v>0</v>
      </c>
      <c r="M24" s="16"/>
      <c r="N24" s="17">
        <f t="shared" si="1"/>
        <v>189662000</v>
      </c>
    </row>
    <row r="25" spans="2:14" ht="19.5" customHeight="1">
      <c r="B25" s="15" t="s">
        <v>146</v>
      </c>
      <c r="C25" s="23">
        <v>2814849000</v>
      </c>
      <c r="D25" s="16">
        <v>497049000</v>
      </c>
      <c r="E25" s="23">
        <v>94052000</v>
      </c>
      <c r="F25" s="16">
        <v>0</v>
      </c>
      <c r="G25" s="23">
        <f t="shared" si="0"/>
        <v>94052000</v>
      </c>
      <c r="H25" s="16"/>
      <c r="I25" s="16">
        <v>5474000</v>
      </c>
      <c r="J25" s="23">
        <v>27000000</v>
      </c>
      <c r="K25" s="16">
        <v>0</v>
      </c>
      <c r="L25" s="16">
        <v>0</v>
      </c>
      <c r="M25" s="16"/>
      <c r="N25" s="17">
        <f t="shared" si="1"/>
        <v>3438424000</v>
      </c>
    </row>
    <row r="26" spans="2:14" ht="19.5" customHeight="1">
      <c r="B26" s="15" t="s">
        <v>147</v>
      </c>
      <c r="C26" s="23">
        <v>3661000</v>
      </c>
      <c r="D26" s="16">
        <v>691000</v>
      </c>
      <c r="E26" s="23">
        <v>2582000</v>
      </c>
      <c r="F26" s="16">
        <v>0</v>
      </c>
      <c r="G26" s="23">
        <f t="shared" si="0"/>
        <v>2582000</v>
      </c>
      <c r="H26" s="16"/>
      <c r="I26" s="16">
        <v>35300</v>
      </c>
      <c r="J26" s="23">
        <v>4000000</v>
      </c>
      <c r="K26" s="16">
        <v>0</v>
      </c>
      <c r="L26" s="16">
        <v>0</v>
      </c>
      <c r="M26" s="16"/>
      <c r="N26" s="17">
        <f t="shared" si="1"/>
        <v>10969300</v>
      </c>
    </row>
    <row r="27" spans="2:14" ht="19.5" customHeight="1">
      <c r="B27" s="15" t="s">
        <v>148</v>
      </c>
      <c r="C27" s="23">
        <v>2995000</v>
      </c>
      <c r="D27" s="16">
        <v>379000</v>
      </c>
      <c r="E27" s="23">
        <v>1764000</v>
      </c>
      <c r="F27" s="16">
        <v>0</v>
      </c>
      <c r="G27" s="23">
        <f t="shared" si="0"/>
        <v>1764000</v>
      </c>
      <c r="H27" s="16"/>
      <c r="I27" s="16">
        <v>10000</v>
      </c>
      <c r="J27" s="23">
        <v>3000000</v>
      </c>
      <c r="K27" s="16">
        <v>0</v>
      </c>
      <c r="L27" s="16">
        <v>0</v>
      </c>
      <c r="M27" s="16"/>
      <c r="N27" s="17">
        <f t="shared" si="1"/>
        <v>8148000</v>
      </c>
    </row>
    <row r="28" spans="2:14" ht="19.5" customHeight="1">
      <c r="B28" s="15" t="s">
        <v>149</v>
      </c>
      <c r="C28" s="23">
        <v>2295000</v>
      </c>
      <c r="D28" s="16">
        <v>305000</v>
      </c>
      <c r="E28" s="23">
        <v>2571000</v>
      </c>
      <c r="F28" s="16">
        <v>0</v>
      </c>
      <c r="G28" s="23">
        <f t="shared" si="0"/>
        <v>2571000</v>
      </c>
      <c r="H28" s="16"/>
      <c r="I28" s="16">
        <v>12000</v>
      </c>
      <c r="J28" s="23">
        <v>1200000</v>
      </c>
      <c r="K28" s="16">
        <v>0</v>
      </c>
      <c r="L28" s="16">
        <v>0</v>
      </c>
      <c r="M28" s="16"/>
      <c r="N28" s="17">
        <f t="shared" si="1"/>
        <v>6383000</v>
      </c>
    </row>
    <row r="29" spans="2:14" ht="19.5" customHeight="1">
      <c r="B29" s="15" t="s">
        <v>150</v>
      </c>
      <c r="C29" s="23">
        <v>3928000</v>
      </c>
      <c r="D29" s="16">
        <v>476000</v>
      </c>
      <c r="E29" s="23">
        <v>3304000</v>
      </c>
      <c r="F29" s="16">
        <v>0</v>
      </c>
      <c r="G29" s="23">
        <f t="shared" si="0"/>
        <v>3304000</v>
      </c>
      <c r="H29" s="16"/>
      <c r="I29" s="16">
        <v>22000</v>
      </c>
      <c r="J29" s="23">
        <v>15000000</v>
      </c>
      <c r="K29" s="16">
        <v>0</v>
      </c>
      <c r="L29" s="16">
        <v>0</v>
      </c>
      <c r="M29" s="16"/>
      <c r="N29" s="17">
        <f t="shared" si="1"/>
        <v>22730000</v>
      </c>
    </row>
    <row r="30" spans="2:14" ht="19.5" customHeight="1">
      <c r="B30" s="15" t="s">
        <v>151</v>
      </c>
      <c r="C30" s="23">
        <v>291844000</v>
      </c>
      <c r="D30" s="16">
        <v>50568000</v>
      </c>
      <c r="E30" s="23">
        <v>535904000</v>
      </c>
      <c r="F30" s="16">
        <v>190000</v>
      </c>
      <c r="G30" s="23">
        <f t="shared" si="0"/>
        <v>536094000</v>
      </c>
      <c r="H30" s="16"/>
      <c r="I30" s="16">
        <v>2843839000</v>
      </c>
      <c r="J30" s="23">
        <v>92000000</v>
      </c>
      <c r="K30" s="16">
        <v>0</v>
      </c>
      <c r="L30" s="16">
        <v>0</v>
      </c>
      <c r="M30" s="16"/>
      <c r="N30" s="17">
        <f t="shared" si="1"/>
        <v>3814345000</v>
      </c>
    </row>
    <row r="31" spans="2:14" ht="19.5" customHeight="1">
      <c r="B31" s="15" t="s">
        <v>152</v>
      </c>
      <c r="C31" s="23">
        <v>6746000</v>
      </c>
      <c r="D31" s="16">
        <v>803000</v>
      </c>
      <c r="E31" s="23">
        <v>17429000</v>
      </c>
      <c r="F31" s="16">
        <v>0</v>
      </c>
      <c r="G31" s="23">
        <f t="shared" si="0"/>
        <v>17429000</v>
      </c>
      <c r="H31" s="16"/>
      <c r="I31" s="16">
        <v>636000</v>
      </c>
      <c r="J31" s="23">
        <v>4500000</v>
      </c>
      <c r="K31" s="16">
        <v>2645000</v>
      </c>
      <c r="L31" s="16">
        <v>0</v>
      </c>
      <c r="M31" s="16"/>
      <c r="N31" s="17">
        <f t="shared" si="1"/>
        <v>32759000</v>
      </c>
    </row>
    <row r="32" spans="2:14" ht="19.5" customHeight="1">
      <c r="B32" s="15" t="s">
        <v>196</v>
      </c>
      <c r="C32" s="23">
        <v>6122000</v>
      </c>
      <c r="D32" s="16">
        <v>1204000</v>
      </c>
      <c r="E32" s="23">
        <v>34876000</v>
      </c>
      <c r="F32" s="16">
        <v>0</v>
      </c>
      <c r="G32" s="23">
        <f t="shared" si="0"/>
        <v>34876000</v>
      </c>
      <c r="H32" s="16"/>
      <c r="I32" s="16">
        <v>237209000</v>
      </c>
      <c r="J32" s="23">
        <v>320500000</v>
      </c>
      <c r="K32" s="16">
        <v>1553000</v>
      </c>
      <c r="L32" s="16">
        <v>106426000</v>
      </c>
      <c r="M32" s="16"/>
      <c r="N32" s="17">
        <f t="shared" si="1"/>
        <v>707890000</v>
      </c>
    </row>
    <row r="33" spans="2:14" ht="19.5" customHeight="1">
      <c r="B33" s="15" t="s">
        <v>153</v>
      </c>
      <c r="C33" s="23">
        <v>3052600000</v>
      </c>
      <c r="D33" s="16">
        <v>476329000</v>
      </c>
      <c r="E33" s="23">
        <v>676108000</v>
      </c>
      <c r="F33" s="16">
        <v>23166000</v>
      </c>
      <c r="G33" s="23">
        <f t="shared" si="0"/>
        <v>699274000</v>
      </c>
      <c r="H33" s="16"/>
      <c r="I33" s="16">
        <v>16483000</v>
      </c>
      <c r="J33" s="23">
        <v>223200000</v>
      </c>
      <c r="K33" s="16">
        <v>0</v>
      </c>
      <c r="L33" s="16">
        <v>0</v>
      </c>
      <c r="M33" s="16"/>
      <c r="N33" s="17">
        <f t="shared" si="1"/>
        <v>4467886000</v>
      </c>
    </row>
    <row r="34" spans="2:14" ht="19.5" customHeight="1">
      <c r="B34" s="15" t="s">
        <v>154</v>
      </c>
      <c r="C34" s="23">
        <v>8129880000</v>
      </c>
      <c r="D34" s="16">
        <v>1567097000</v>
      </c>
      <c r="E34" s="23">
        <v>8063586000</v>
      </c>
      <c r="F34" s="16">
        <v>71405214</v>
      </c>
      <c r="G34" s="23">
        <f t="shared" si="0"/>
        <v>8134991214</v>
      </c>
      <c r="H34" s="16"/>
      <c r="I34" s="16">
        <v>207770000</v>
      </c>
      <c r="J34" s="23">
        <v>71500000</v>
      </c>
      <c r="K34" s="16">
        <v>0</v>
      </c>
      <c r="L34" s="16">
        <v>0</v>
      </c>
      <c r="M34" s="16"/>
      <c r="N34" s="17">
        <f t="shared" si="1"/>
        <v>18111238214</v>
      </c>
    </row>
    <row r="35" spans="2:14" ht="19.5" customHeight="1">
      <c r="B35" s="15" t="s">
        <v>155</v>
      </c>
      <c r="C35" s="23">
        <v>1366904000</v>
      </c>
      <c r="D35" s="16">
        <v>112897000</v>
      </c>
      <c r="E35" s="23">
        <v>254992000</v>
      </c>
      <c r="F35" s="16">
        <v>0</v>
      </c>
      <c r="G35" s="23">
        <f t="shared" si="0"/>
        <v>254992000</v>
      </c>
      <c r="H35" s="16"/>
      <c r="I35" s="16">
        <v>706388000</v>
      </c>
      <c r="J35" s="23">
        <v>160130000</v>
      </c>
      <c r="K35" s="16">
        <v>93692000</v>
      </c>
      <c r="L35" s="16">
        <v>0</v>
      </c>
      <c r="M35" s="16"/>
      <c r="N35" s="17">
        <f t="shared" si="1"/>
        <v>2695003000</v>
      </c>
    </row>
    <row r="36" spans="2:14" ht="19.5" customHeight="1">
      <c r="B36" s="15" t="s">
        <v>156</v>
      </c>
      <c r="C36" s="23">
        <v>2758935000</v>
      </c>
      <c r="D36" s="16">
        <v>428022000</v>
      </c>
      <c r="E36" s="23">
        <v>1500525000</v>
      </c>
      <c r="F36" s="16">
        <v>32288100</v>
      </c>
      <c r="G36" s="23">
        <f t="shared" si="0"/>
        <v>1532813100</v>
      </c>
      <c r="H36" s="16"/>
      <c r="I36" s="16">
        <v>3186000</v>
      </c>
      <c r="J36" s="23">
        <v>168159000</v>
      </c>
      <c r="K36" s="16">
        <v>0</v>
      </c>
      <c r="L36" s="16">
        <v>0</v>
      </c>
      <c r="M36" s="16"/>
      <c r="N36" s="17">
        <f t="shared" si="1"/>
        <v>4891115100</v>
      </c>
    </row>
    <row r="37" spans="2:14" ht="19.5" customHeight="1">
      <c r="B37" s="15" t="s">
        <v>197</v>
      </c>
      <c r="C37" s="23">
        <v>8240078000</v>
      </c>
      <c r="D37" s="16">
        <v>1790342000</v>
      </c>
      <c r="E37" s="23">
        <v>947700000</v>
      </c>
      <c r="F37" s="16">
        <v>4920400</v>
      </c>
      <c r="G37" s="23">
        <f t="shared" si="0"/>
        <v>952620400</v>
      </c>
      <c r="H37" s="16"/>
      <c r="I37" s="16">
        <v>2817000</v>
      </c>
      <c r="J37" s="23">
        <v>393000000</v>
      </c>
      <c r="K37" s="16">
        <v>0</v>
      </c>
      <c r="L37" s="16">
        <v>0</v>
      </c>
      <c r="M37" s="16"/>
      <c r="N37" s="17">
        <f t="shared" si="1"/>
        <v>11378857400</v>
      </c>
    </row>
    <row r="38" spans="2:14" ht="19.5" customHeight="1">
      <c r="B38" s="15" t="s">
        <v>198</v>
      </c>
      <c r="C38" s="23">
        <v>126949000</v>
      </c>
      <c r="D38" s="16">
        <v>23720000</v>
      </c>
      <c r="E38" s="23">
        <v>128851000</v>
      </c>
      <c r="F38" s="16">
        <v>427800</v>
      </c>
      <c r="G38" s="23">
        <f t="shared" si="0"/>
        <v>129278800</v>
      </c>
      <c r="H38" s="16"/>
      <c r="I38" s="16">
        <v>3315000</v>
      </c>
      <c r="J38" s="23">
        <v>55500000</v>
      </c>
      <c r="K38" s="16">
        <v>0</v>
      </c>
      <c r="L38" s="16">
        <v>0</v>
      </c>
      <c r="M38" s="16"/>
      <c r="N38" s="17">
        <f t="shared" si="1"/>
        <v>338762800</v>
      </c>
    </row>
    <row r="39" spans="2:14" ht="19.5" customHeight="1">
      <c r="B39" s="15" t="s">
        <v>199</v>
      </c>
      <c r="C39" s="23">
        <v>700000</v>
      </c>
      <c r="D39" s="16">
        <v>24000</v>
      </c>
      <c r="E39" s="23">
        <v>12636000</v>
      </c>
      <c r="F39" s="16">
        <v>0</v>
      </c>
      <c r="G39" s="23">
        <f t="shared" si="0"/>
        <v>12636000</v>
      </c>
      <c r="H39" s="16"/>
      <c r="I39" s="16">
        <v>0</v>
      </c>
      <c r="J39" s="23">
        <v>2000000</v>
      </c>
      <c r="K39" s="16">
        <v>0</v>
      </c>
      <c r="L39" s="16">
        <v>0</v>
      </c>
      <c r="M39" s="16"/>
      <c r="N39" s="17">
        <f t="shared" si="1"/>
        <v>15360000</v>
      </c>
    </row>
    <row r="40" spans="2:14" ht="19.5" customHeight="1">
      <c r="B40" s="15" t="s">
        <v>157</v>
      </c>
      <c r="C40" s="23">
        <v>458521000</v>
      </c>
      <c r="D40" s="16">
        <v>37645000</v>
      </c>
      <c r="E40" s="23">
        <v>170346000</v>
      </c>
      <c r="F40" s="16">
        <v>14305500</v>
      </c>
      <c r="G40" s="23">
        <f t="shared" si="0"/>
        <v>184651500</v>
      </c>
      <c r="H40" s="16"/>
      <c r="I40" s="16">
        <v>332503000</v>
      </c>
      <c r="J40" s="23">
        <v>300600000</v>
      </c>
      <c r="K40" s="16">
        <v>0</v>
      </c>
      <c r="L40" s="16">
        <v>501000</v>
      </c>
      <c r="M40" s="16"/>
      <c r="N40" s="17">
        <f t="shared" si="1"/>
        <v>1314421500</v>
      </c>
    </row>
    <row r="41" spans="2:14" ht="19.5" customHeight="1">
      <c r="B41" s="15" t="s">
        <v>158</v>
      </c>
      <c r="C41" s="23">
        <v>757019000</v>
      </c>
      <c r="D41" s="16">
        <v>128126000</v>
      </c>
      <c r="E41" s="23">
        <v>355836000</v>
      </c>
      <c r="F41" s="16">
        <v>13807400</v>
      </c>
      <c r="G41" s="23">
        <f t="shared" si="0"/>
        <v>369643400</v>
      </c>
      <c r="H41" s="16"/>
      <c r="I41" s="16">
        <v>63403791703</v>
      </c>
      <c r="J41" s="23">
        <v>170000000</v>
      </c>
      <c r="K41" s="16">
        <v>1192500000</v>
      </c>
      <c r="L41" s="16">
        <v>0</v>
      </c>
      <c r="M41" s="16">
        <v>1706288165</v>
      </c>
      <c r="N41" s="17">
        <f t="shared" si="1"/>
        <v>67727368268</v>
      </c>
    </row>
    <row r="42" spans="2:14" ht="19.5" customHeight="1">
      <c r="B42" s="15" t="s">
        <v>159</v>
      </c>
      <c r="C42" s="23">
        <v>1428543000</v>
      </c>
      <c r="D42" s="16">
        <v>222640000</v>
      </c>
      <c r="E42" s="23">
        <v>210762000</v>
      </c>
      <c r="F42" s="16">
        <v>0</v>
      </c>
      <c r="G42" s="23">
        <f t="shared" si="0"/>
        <v>210762000</v>
      </c>
      <c r="H42" s="16"/>
      <c r="I42" s="16">
        <v>10508000</v>
      </c>
      <c r="J42" s="23">
        <v>85000000</v>
      </c>
      <c r="K42" s="16">
        <v>0</v>
      </c>
      <c r="L42" s="16">
        <v>0</v>
      </c>
      <c r="M42" s="16"/>
      <c r="N42" s="17">
        <f t="shared" si="1"/>
        <v>1957453000</v>
      </c>
    </row>
    <row r="43" spans="2:14" ht="19.5" customHeight="1">
      <c r="B43" s="15" t="s">
        <v>160</v>
      </c>
      <c r="C43" s="23">
        <v>26637427000</v>
      </c>
      <c r="D43" s="16">
        <v>4194993000</v>
      </c>
      <c r="E43" s="23">
        <v>2748569000</v>
      </c>
      <c r="F43" s="16">
        <v>6000000</v>
      </c>
      <c r="G43" s="23">
        <f t="shared" si="0"/>
        <v>2754569000</v>
      </c>
      <c r="H43" s="16"/>
      <c r="I43" s="16">
        <v>1155704000</v>
      </c>
      <c r="J43" s="23">
        <v>2133162000</v>
      </c>
      <c r="K43" s="16">
        <v>366954000</v>
      </c>
      <c r="L43" s="16">
        <v>0</v>
      </c>
      <c r="M43" s="16"/>
      <c r="N43" s="17">
        <f t="shared" si="1"/>
        <v>37242809000</v>
      </c>
    </row>
    <row r="44" spans="2:14" ht="19.5" customHeight="1">
      <c r="B44" s="15" t="s">
        <v>161</v>
      </c>
      <c r="C44" s="23">
        <v>392269000</v>
      </c>
      <c r="D44" s="16">
        <v>69577000</v>
      </c>
      <c r="E44" s="23">
        <v>31621000</v>
      </c>
      <c r="F44" s="16">
        <v>0</v>
      </c>
      <c r="G44" s="23">
        <f t="shared" si="0"/>
        <v>31621000</v>
      </c>
      <c r="H44" s="16"/>
      <c r="I44" s="16">
        <v>4243000</v>
      </c>
      <c r="J44" s="23">
        <v>135769000</v>
      </c>
      <c r="K44" s="16">
        <v>12000000</v>
      </c>
      <c r="L44" s="16">
        <v>9000000</v>
      </c>
      <c r="M44" s="16"/>
      <c r="N44" s="17">
        <f t="shared" si="1"/>
        <v>654479000</v>
      </c>
    </row>
    <row r="45" spans="2:14" ht="19.5" customHeight="1">
      <c r="B45" s="15" t="s">
        <v>162</v>
      </c>
      <c r="C45" s="23">
        <v>356718000</v>
      </c>
      <c r="D45" s="16">
        <v>79234000</v>
      </c>
      <c r="E45" s="23">
        <v>17467000</v>
      </c>
      <c r="F45" s="16">
        <v>0</v>
      </c>
      <c r="G45" s="23">
        <f t="shared" si="0"/>
        <v>17467000</v>
      </c>
      <c r="H45" s="16"/>
      <c r="I45" s="16">
        <v>2637000</v>
      </c>
      <c r="J45" s="23">
        <v>170000000</v>
      </c>
      <c r="K45" s="16">
        <v>0</v>
      </c>
      <c r="L45" s="16">
        <v>0</v>
      </c>
      <c r="M45" s="16"/>
      <c r="N45" s="17">
        <f t="shared" si="1"/>
        <v>626056000</v>
      </c>
    </row>
    <row r="46" spans="2:14" ht="19.5" customHeight="1">
      <c r="B46" s="15" t="s">
        <v>163</v>
      </c>
      <c r="C46" s="23">
        <v>6620774000</v>
      </c>
      <c r="D46" s="16">
        <v>1487113000</v>
      </c>
      <c r="E46" s="23">
        <v>4116352000</v>
      </c>
      <c r="F46" s="16">
        <v>5053303549</v>
      </c>
      <c r="G46" s="23">
        <f t="shared" si="0"/>
        <v>9169655549</v>
      </c>
      <c r="H46" s="16"/>
      <c r="I46" s="16">
        <v>12693000</v>
      </c>
      <c r="J46" s="23">
        <v>1216000000</v>
      </c>
      <c r="K46" s="16">
        <v>1958000</v>
      </c>
      <c r="L46" s="16">
        <v>0</v>
      </c>
      <c r="M46" s="16"/>
      <c r="N46" s="17">
        <f t="shared" si="1"/>
        <v>18508193549</v>
      </c>
    </row>
    <row r="47" spans="2:14" ht="19.5" customHeight="1">
      <c r="B47" s="15" t="s">
        <v>164</v>
      </c>
      <c r="C47" s="23">
        <v>69054000</v>
      </c>
      <c r="D47" s="16">
        <v>13992000</v>
      </c>
      <c r="E47" s="23">
        <v>20808000</v>
      </c>
      <c r="F47" s="16">
        <v>0</v>
      </c>
      <c r="G47" s="23">
        <f t="shared" si="0"/>
        <v>20808000</v>
      </c>
      <c r="H47" s="16"/>
      <c r="I47" s="16">
        <v>75989000</v>
      </c>
      <c r="J47" s="23">
        <v>2017700000</v>
      </c>
      <c r="K47" s="16">
        <v>1000000</v>
      </c>
      <c r="L47" s="16">
        <v>0</v>
      </c>
      <c r="M47" s="16"/>
      <c r="N47" s="17">
        <f t="shared" si="1"/>
        <v>2198543000</v>
      </c>
    </row>
    <row r="48" spans="2:14" ht="19.5" customHeight="1">
      <c r="B48" s="15" t="s">
        <v>165</v>
      </c>
      <c r="C48" s="23">
        <v>49654000</v>
      </c>
      <c r="D48" s="16">
        <v>7669000</v>
      </c>
      <c r="E48" s="23">
        <v>6107000</v>
      </c>
      <c r="F48" s="16">
        <v>0</v>
      </c>
      <c r="G48" s="23">
        <f t="shared" si="0"/>
        <v>6107000</v>
      </c>
      <c r="H48" s="16"/>
      <c r="I48" s="16">
        <v>970000</v>
      </c>
      <c r="J48" s="23">
        <v>55000000</v>
      </c>
      <c r="K48" s="16">
        <v>0</v>
      </c>
      <c r="L48" s="16">
        <v>0</v>
      </c>
      <c r="M48" s="16"/>
      <c r="N48" s="17">
        <f t="shared" si="1"/>
        <v>119400000</v>
      </c>
    </row>
    <row r="49" spans="2:14" ht="19.5" customHeight="1">
      <c r="B49" s="15" t="s">
        <v>166</v>
      </c>
      <c r="C49" s="23">
        <v>1505620000</v>
      </c>
      <c r="D49" s="16">
        <v>287725000</v>
      </c>
      <c r="E49" s="23">
        <v>144826000</v>
      </c>
      <c r="F49" s="16">
        <v>0</v>
      </c>
      <c r="G49" s="23">
        <f t="shared" si="0"/>
        <v>144826000</v>
      </c>
      <c r="H49" s="16"/>
      <c r="I49" s="16">
        <v>6439448000</v>
      </c>
      <c r="J49" s="23">
        <v>233390000</v>
      </c>
      <c r="K49" s="16">
        <v>131800000</v>
      </c>
      <c r="L49" s="16">
        <v>154574000</v>
      </c>
      <c r="M49" s="16"/>
      <c r="N49" s="17">
        <f t="shared" si="1"/>
        <v>8897383000</v>
      </c>
    </row>
    <row r="50" spans="2:14" ht="19.5" customHeight="1">
      <c r="B50" s="15" t="s">
        <v>200</v>
      </c>
      <c r="C50" s="23">
        <v>30499000</v>
      </c>
      <c r="D50" s="16">
        <v>5736000</v>
      </c>
      <c r="E50" s="23">
        <v>3125000</v>
      </c>
      <c r="F50" s="16">
        <v>0</v>
      </c>
      <c r="G50" s="23">
        <f t="shared" si="0"/>
        <v>3125000</v>
      </c>
      <c r="H50" s="16"/>
      <c r="I50" s="16">
        <v>186000</v>
      </c>
      <c r="J50" s="23">
        <v>317250000</v>
      </c>
      <c r="K50" s="16">
        <v>0</v>
      </c>
      <c r="L50" s="16">
        <v>0</v>
      </c>
      <c r="M50" s="16"/>
      <c r="N50" s="17">
        <f t="shared" si="1"/>
        <v>356796000</v>
      </c>
    </row>
    <row r="51" spans="2:14" ht="19.5" customHeight="1">
      <c r="B51" s="15" t="s">
        <v>167</v>
      </c>
      <c r="C51" s="23">
        <v>97341000</v>
      </c>
      <c r="D51" s="16">
        <v>15808000</v>
      </c>
      <c r="E51" s="23">
        <v>21539000</v>
      </c>
      <c r="F51" s="16">
        <v>81000</v>
      </c>
      <c r="G51" s="23">
        <f t="shared" si="0"/>
        <v>21620000</v>
      </c>
      <c r="H51" s="16"/>
      <c r="I51" s="16">
        <v>39307854000</v>
      </c>
      <c r="J51" s="23">
        <v>5340000</v>
      </c>
      <c r="K51" s="16">
        <v>85500000</v>
      </c>
      <c r="L51" s="16">
        <v>0</v>
      </c>
      <c r="M51" s="16"/>
      <c r="N51" s="17">
        <f t="shared" si="1"/>
        <v>39533463000</v>
      </c>
    </row>
    <row r="52" spans="2:14" ht="19.5" customHeight="1">
      <c r="B52" s="15" t="s">
        <v>168</v>
      </c>
      <c r="C52" s="23">
        <v>118068000</v>
      </c>
      <c r="D52" s="16">
        <v>19780000</v>
      </c>
      <c r="E52" s="23">
        <v>25203000</v>
      </c>
      <c r="F52" s="16">
        <v>0</v>
      </c>
      <c r="G52" s="23">
        <f t="shared" si="0"/>
        <v>25203000</v>
      </c>
      <c r="H52" s="16"/>
      <c r="I52" s="16">
        <v>14360000</v>
      </c>
      <c r="J52" s="23">
        <v>30000000</v>
      </c>
      <c r="K52" s="16">
        <v>99840000</v>
      </c>
      <c r="L52" s="16">
        <v>175848000</v>
      </c>
      <c r="M52" s="16"/>
      <c r="N52" s="17">
        <f t="shared" si="1"/>
        <v>483099000</v>
      </c>
    </row>
    <row r="53" spans="2:14" ht="19.5" customHeight="1">
      <c r="B53" s="15" t="s">
        <v>169</v>
      </c>
      <c r="C53" s="23">
        <v>23729000</v>
      </c>
      <c r="D53" s="16">
        <v>4433000</v>
      </c>
      <c r="E53" s="23">
        <v>19830000</v>
      </c>
      <c r="F53" s="16">
        <v>0</v>
      </c>
      <c r="G53" s="23">
        <f t="shared" si="0"/>
        <v>19830000</v>
      </c>
      <c r="H53" s="16"/>
      <c r="I53" s="16">
        <v>11910000</v>
      </c>
      <c r="J53" s="23">
        <v>10964000</v>
      </c>
      <c r="K53" s="16">
        <v>3000000</v>
      </c>
      <c r="L53" s="16">
        <v>42891000</v>
      </c>
      <c r="M53" s="16"/>
      <c r="N53" s="17">
        <f t="shared" si="1"/>
        <v>116757000</v>
      </c>
    </row>
    <row r="54" spans="2:14" ht="19.5" customHeight="1">
      <c r="B54" s="15" t="s">
        <v>170</v>
      </c>
      <c r="C54" s="23">
        <v>3854000</v>
      </c>
      <c r="D54" s="16">
        <v>719000</v>
      </c>
      <c r="E54" s="23">
        <v>1590000</v>
      </c>
      <c r="F54" s="16">
        <v>0</v>
      </c>
      <c r="G54" s="23">
        <f t="shared" si="0"/>
        <v>1590000</v>
      </c>
      <c r="H54" s="16"/>
      <c r="I54" s="16">
        <v>46500</v>
      </c>
      <c r="J54" s="23">
        <v>230000</v>
      </c>
      <c r="K54" s="16">
        <v>0</v>
      </c>
      <c r="L54" s="16">
        <v>0</v>
      </c>
      <c r="M54" s="16"/>
      <c r="N54" s="17">
        <f t="shared" si="1"/>
        <v>6439500</v>
      </c>
    </row>
    <row r="55" spans="2:14" ht="19.5" customHeight="1">
      <c r="B55" s="15" t="s">
        <v>171</v>
      </c>
      <c r="C55" s="23">
        <v>392518000</v>
      </c>
      <c r="D55" s="16">
        <v>65392000</v>
      </c>
      <c r="E55" s="23">
        <v>227721000</v>
      </c>
      <c r="F55" s="16">
        <v>0</v>
      </c>
      <c r="G55" s="23">
        <f t="shared" si="0"/>
        <v>227721000</v>
      </c>
      <c r="H55" s="16"/>
      <c r="I55" s="16">
        <v>240947000</v>
      </c>
      <c r="J55" s="23">
        <v>221883000</v>
      </c>
      <c r="K55" s="16">
        <v>143803000</v>
      </c>
      <c r="L55" s="16">
        <v>11140000</v>
      </c>
      <c r="M55" s="16"/>
      <c r="N55" s="17">
        <f t="shared" si="1"/>
        <v>1303404000</v>
      </c>
    </row>
    <row r="56" spans="2:14" ht="19.5" customHeight="1">
      <c r="B56" s="15" t="s">
        <v>172</v>
      </c>
      <c r="C56" s="23">
        <v>326928000</v>
      </c>
      <c r="D56" s="16">
        <v>69604000</v>
      </c>
      <c r="E56" s="23">
        <v>38146000</v>
      </c>
      <c r="F56" s="16">
        <v>0</v>
      </c>
      <c r="G56" s="23">
        <f t="shared" si="0"/>
        <v>38146000</v>
      </c>
      <c r="H56" s="16"/>
      <c r="I56" s="16">
        <v>55581000</v>
      </c>
      <c r="J56" s="23">
        <v>300000000</v>
      </c>
      <c r="K56" s="16">
        <v>114515000</v>
      </c>
      <c r="L56" s="16">
        <v>55913000</v>
      </c>
      <c r="M56" s="16"/>
      <c r="N56" s="17">
        <f t="shared" si="1"/>
        <v>960687000</v>
      </c>
    </row>
    <row r="57" spans="2:14" ht="19.5" customHeight="1">
      <c r="B57" s="15" t="s">
        <v>173</v>
      </c>
      <c r="C57" s="23">
        <v>79119000</v>
      </c>
      <c r="D57" s="16">
        <v>16954000</v>
      </c>
      <c r="E57" s="23">
        <v>12012000</v>
      </c>
      <c r="F57" s="16">
        <v>0</v>
      </c>
      <c r="G57" s="23">
        <f t="shared" si="0"/>
        <v>12012000</v>
      </c>
      <c r="H57" s="16"/>
      <c r="I57" s="16">
        <v>17094000</v>
      </c>
      <c r="J57" s="23">
        <v>19000000</v>
      </c>
      <c r="K57" s="16">
        <v>0</v>
      </c>
      <c r="L57" s="16">
        <v>0</v>
      </c>
      <c r="M57" s="16"/>
      <c r="N57" s="17">
        <f t="shared" si="1"/>
        <v>144179000</v>
      </c>
    </row>
    <row r="58" spans="2:14" ht="19.5" customHeight="1" thickBot="1">
      <c r="B58" s="15" t="s">
        <v>201</v>
      </c>
      <c r="C58" s="23">
        <v>1045578000</v>
      </c>
      <c r="D58" s="16">
        <v>199555000</v>
      </c>
      <c r="E58" s="23">
        <v>207145000</v>
      </c>
      <c r="F58" s="16">
        <v>0</v>
      </c>
      <c r="G58" s="23">
        <f>E58+F58</f>
        <v>207145000</v>
      </c>
      <c r="H58" s="16"/>
      <c r="I58" s="16">
        <v>1223000</v>
      </c>
      <c r="J58" s="23">
        <v>6718665000</v>
      </c>
      <c r="K58" s="16">
        <v>47567000</v>
      </c>
      <c r="L58" s="16">
        <v>0</v>
      </c>
      <c r="M58" s="16"/>
      <c r="N58" s="17">
        <f>SUM(C58,D58,G58,H58,I58,J58,K58,L58,M58)</f>
        <v>8219733000</v>
      </c>
    </row>
    <row r="59" spans="2:14" s="19" customFormat="1" ht="24.75" customHeight="1" thickBot="1">
      <c r="B59" s="29" t="s">
        <v>174</v>
      </c>
      <c r="C59" s="30">
        <f>SUM(C8:C58)</f>
        <v>68807854190</v>
      </c>
      <c r="D59" s="30">
        <f aca="true" t="shared" si="2" ref="D59:N59">SUM(D8:D58)</f>
        <v>12096021020</v>
      </c>
      <c r="E59" s="30">
        <f t="shared" si="2"/>
        <v>21843470352.40092</v>
      </c>
      <c r="F59" s="30">
        <f t="shared" si="2"/>
        <v>5229435563</v>
      </c>
      <c r="G59" s="30">
        <f t="shared" si="2"/>
        <v>27072905915.40092</v>
      </c>
      <c r="H59" s="30">
        <f t="shared" si="2"/>
        <v>52500000000</v>
      </c>
      <c r="I59" s="30">
        <f t="shared" si="2"/>
        <v>123853376100</v>
      </c>
      <c r="J59" s="30">
        <f t="shared" si="2"/>
        <v>16089714000</v>
      </c>
      <c r="K59" s="30">
        <f t="shared" si="2"/>
        <v>3453996000</v>
      </c>
      <c r="L59" s="30">
        <f t="shared" si="2"/>
        <v>4633293000</v>
      </c>
      <c r="M59" s="30">
        <f t="shared" si="2"/>
        <v>1706288165</v>
      </c>
      <c r="N59" s="25">
        <f t="shared" si="2"/>
        <v>310213448390.40094</v>
      </c>
    </row>
    <row r="60" spans="2:14" ht="12.75">
      <c r="B60" s="4" t="s">
        <v>175</v>
      </c>
      <c r="N60" s="26"/>
    </row>
    <row r="61" spans="7:14" ht="12.75">
      <c r="G61" s="26"/>
      <c r="J61" s="26"/>
      <c r="K61" s="26"/>
      <c r="L61" s="26"/>
      <c r="N61" s="26"/>
    </row>
    <row r="62" spans="5:9" ht="12.75">
      <c r="E62" s="26"/>
      <c r="I62" s="26"/>
    </row>
    <row r="63" spans="3:10" ht="12.75">
      <c r="C63" s="26"/>
      <c r="E63" s="26"/>
      <c r="G63" s="26"/>
      <c r="I63" s="26"/>
      <c r="J63" s="26"/>
    </row>
    <row r="64" ht="12.75">
      <c r="C64" s="26"/>
    </row>
    <row r="65" spans="7:9" ht="12.75">
      <c r="G65" s="26"/>
      <c r="I65" s="26"/>
    </row>
    <row r="66" spans="7:14" ht="12.75">
      <c r="G66" s="26"/>
      <c r="J66" s="26"/>
      <c r="N66" s="26"/>
    </row>
  </sheetData>
  <sheetProtection/>
  <mergeCells count="14">
    <mergeCell ref="M6:M7"/>
    <mergeCell ref="N6:N7"/>
    <mergeCell ref="B6:B7"/>
    <mergeCell ref="C6:C7"/>
    <mergeCell ref="B2:N2"/>
    <mergeCell ref="B3:N3"/>
    <mergeCell ref="B4:N4"/>
    <mergeCell ref="D6:D7"/>
    <mergeCell ref="K6:K7"/>
    <mergeCell ref="H6:H7"/>
    <mergeCell ref="I6:I7"/>
    <mergeCell ref="J6:J7"/>
    <mergeCell ref="L6:L7"/>
    <mergeCell ref="E6:G6"/>
  </mergeCells>
  <printOptions horizontalCentered="1" verticalCentered="1"/>
  <pageMargins left="0.1968503937007874" right="0.1968503937007874" top="0.1968503937007874" bottom="0.1968503937007874" header="0.1968503937007874" footer="0.1968503937007874"/>
  <pageSetup firstPageNumber="1" useFirstPageNumber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zoomScale="75" zoomScaleNormal="75" zoomScalePageLayoutView="0" workbookViewId="0" topLeftCell="A49">
      <selection activeCell="B34" sqref="B34"/>
    </sheetView>
  </sheetViews>
  <sheetFormatPr defaultColWidth="9.00390625" defaultRowHeight="12.75"/>
  <cols>
    <col min="1" max="1" width="9.125" style="4" customWidth="1"/>
    <col min="2" max="2" width="81.875" style="4" bestFit="1" customWidth="1"/>
    <col min="3" max="5" width="17.75390625" style="4" bestFit="1" customWidth="1"/>
    <col min="6" max="7" width="17.75390625" style="4" customWidth="1"/>
    <col min="8" max="13" width="17.75390625" style="4" bestFit="1" customWidth="1"/>
    <col min="14" max="14" width="20.125" style="4" bestFit="1" customWidth="1"/>
    <col min="15" max="16384" width="9.125" style="4" customWidth="1"/>
  </cols>
  <sheetData>
    <row r="1" spans="1:14" ht="19.5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1"/>
      <c r="B2" s="44" t="s">
        <v>0</v>
      </c>
      <c r="C2" s="44" t="s">
        <v>0</v>
      </c>
      <c r="D2" s="44" t="s">
        <v>0</v>
      </c>
      <c r="E2" s="44" t="s">
        <v>0</v>
      </c>
      <c r="F2" s="44"/>
      <c r="G2" s="44"/>
      <c r="H2" s="44" t="s">
        <v>0</v>
      </c>
      <c r="I2" s="44" t="s">
        <v>0</v>
      </c>
      <c r="J2" s="44" t="s">
        <v>0</v>
      </c>
      <c r="K2" s="44" t="s">
        <v>0</v>
      </c>
      <c r="L2" s="44" t="s">
        <v>0</v>
      </c>
      <c r="M2" s="44" t="s">
        <v>0</v>
      </c>
      <c r="N2" s="44" t="s">
        <v>0</v>
      </c>
    </row>
    <row r="3" spans="1:14" ht="19.5" customHeight="1">
      <c r="A3" s="1"/>
      <c r="B3" s="44" t="s">
        <v>1</v>
      </c>
      <c r="C3" s="44" t="s">
        <v>0</v>
      </c>
      <c r="D3" s="44" t="s">
        <v>0</v>
      </c>
      <c r="E3" s="44" t="s">
        <v>0</v>
      </c>
      <c r="F3" s="44"/>
      <c r="G3" s="44"/>
      <c r="H3" s="44" t="s">
        <v>0</v>
      </c>
      <c r="I3" s="44" t="s">
        <v>0</v>
      </c>
      <c r="J3" s="44" t="s">
        <v>0</v>
      </c>
      <c r="K3" s="44" t="s">
        <v>0</v>
      </c>
      <c r="L3" s="44" t="s">
        <v>0</v>
      </c>
      <c r="M3" s="44" t="s">
        <v>0</v>
      </c>
      <c r="N3" s="44" t="s">
        <v>0</v>
      </c>
    </row>
    <row r="4" spans="1:14" ht="19.5" customHeight="1">
      <c r="A4" s="1"/>
      <c r="B4" s="45" t="s">
        <v>191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0" customFormat="1" ht="19.5" customHeight="1" thickBo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192</v>
      </c>
    </row>
    <row r="6" spans="1:14" s="33" customFormat="1" ht="23.25" customHeight="1">
      <c r="A6" s="31"/>
      <c r="B6" s="51" t="s">
        <v>2</v>
      </c>
      <c r="C6" s="38" t="s">
        <v>3</v>
      </c>
      <c r="D6" s="38" t="s">
        <v>4</v>
      </c>
      <c r="E6" s="46" t="s">
        <v>5</v>
      </c>
      <c r="F6" s="47"/>
      <c r="G6" s="48"/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N6" s="40" t="s">
        <v>12</v>
      </c>
    </row>
    <row r="7" spans="1:14" s="33" customFormat="1" ht="33" customHeight="1" thickBot="1">
      <c r="A7" s="34"/>
      <c r="B7" s="52"/>
      <c r="C7" s="49" t="s">
        <v>0</v>
      </c>
      <c r="D7" s="49" t="s">
        <v>0</v>
      </c>
      <c r="E7" s="36" t="s">
        <v>13</v>
      </c>
      <c r="F7" s="36" t="s">
        <v>14</v>
      </c>
      <c r="G7" s="36" t="s">
        <v>12</v>
      </c>
      <c r="H7" s="49" t="s">
        <v>0</v>
      </c>
      <c r="I7" s="49" t="s">
        <v>0</v>
      </c>
      <c r="J7" s="49" t="s">
        <v>0</v>
      </c>
      <c r="K7" s="49" t="s">
        <v>0</v>
      </c>
      <c r="L7" s="49" t="s">
        <v>0</v>
      </c>
      <c r="M7" s="49" t="s">
        <v>0</v>
      </c>
      <c r="N7" s="50" t="s">
        <v>0</v>
      </c>
    </row>
    <row r="8" spans="1:14" ht="19.5" customHeight="1">
      <c r="A8" s="11"/>
      <c r="B8" s="12" t="s">
        <v>15</v>
      </c>
      <c r="C8" s="13">
        <v>11926000</v>
      </c>
      <c r="D8" s="13">
        <v>1952000</v>
      </c>
      <c r="E8" s="13">
        <v>2070000</v>
      </c>
      <c r="F8" s="13">
        <v>0</v>
      </c>
      <c r="G8" s="13">
        <f>E8+F8</f>
        <v>2070000</v>
      </c>
      <c r="H8" s="13"/>
      <c r="I8" s="13">
        <v>1406000</v>
      </c>
      <c r="J8" s="13">
        <v>3150000</v>
      </c>
      <c r="K8" s="13">
        <v>0</v>
      </c>
      <c r="L8" s="13">
        <v>0</v>
      </c>
      <c r="M8" s="13"/>
      <c r="N8" s="14">
        <f>SUM(C8,D8,G8,H8,I8,J8,K8,L8,M8)</f>
        <v>20504000</v>
      </c>
    </row>
    <row r="9" spans="2:14" ht="19.5" customHeight="1">
      <c r="B9" s="15" t="s">
        <v>16</v>
      </c>
      <c r="C9" s="16">
        <v>268704000</v>
      </c>
      <c r="D9" s="16">
        <v>51407000</v>
      </c>
      <c r="E9" s="16">
        <v>42626000</v>
      </c>
      <c r="F9" s="16">
        <v>325000</v>
      </c>
      <c r="G9" s="16">
        <f aca="true" t="shared" si="0" ref="G9:G72">E9+F9</f>
        <v>42951000</v>
      </c>
      <c r="H9" s="16"/>
      <c r="I9" s="16">
        <v>11486000</v>
      </c>
      <c r="J9" s="16">
        <v>57286000</v>
      </c>
      <c r="K9" s="16">
        <v>0</v>
      </c>
      <c r="L9" s="16">
        <v>0</v>
      </c>
      <c r="M9" s="16"/>
      <c r="N9" s="17">
        <f aca="true" t="shared" si="1" ref="N9:N72">SUM(C9,D9,G9,H9,I9,J9,K9,L9,M9)</f>
        <v>431834000</v>
      </c>
    </row>
    <row r="10" spans="2:14" ht="19.5" customHeight="1">
      <c r="B10" s="15" t="s">
        <v>17</v>
      </c>
      <c r="C10" s="16">
        <v>154721000</v>
      </c>
      <c r="D10" s="16">
        <v>27414000</v>
      </c>
      <c r="E10" s="16">
        <v>56491000</v>
      </c>
      <c r="F10" s="16">
        <v>98000</v>
      </c>
      <c r="G10" s="16">
        <f t="shared" si="0"/>
        <v>56589000</v>
      </c>
      <c r="H10" s="16"/>
      <c r="I10" s="16">
        <v>6782000</v>
      </c>
      <c r="J10" s="16">
        <v>38625000</v>
      </c>
      <c r="K10" s="16">
        <v>0</v>
      </c>
      <c r="L10" s="16">
        <v>0</v>
      </c>
      <c r="M10" s="16"/>
      <c r="N10" s="17">
        <f t="shared" si="1"/>
        <v>284131000</v>
      </c>
    </row>
    <row r="11" spans="2:14" ht="19.5" customHeight="1">
      <c r="B11" s="15" t="s">
        <v>18</v>
      </c>
      <c r="C11" s="16">
        <v>251077000</v>
      </c>
      <c r="D11" s="16">
        <v>48735000</v>
      </c>
      <c r="E11" s="16">
        <v>55463000</v>
      </c>
      <c r="F11" s="16">
        <v>218000</v>
      </c>
      <c r="G11" s="16">
        <f t="shared" si="0"/>
        <v>55681000</v>
      </c>
      <c r="H11" s="16"/>
      <c r="I11" s="16">
        <v>10558000</v>
      </c>
      <c r="J11" s="16">
        <v>71635000</v>
      </c>
      <c r="K11" s="16">
        <v>0</v>
      </c>
      <c r="L11" s="16">
        <v>0</v>
      </c>
      <c r="M11" s="16"/>
      <c r="N11" s="17">
        <f t="shared" si="1"/>
        <v>437686000</v>
      </c>
    </row>
    <row r="12" spans="2:14" ht="19.5" customHeight="1">
      <c r="B12" s="15" t="s">
        <v>19</v>
      </c>
      <c r="C12" s="16">
        <v>252253000</v>
      </c>
      <c r="D12" s="16">
        <v>44364000</v>
      </c>
      <c r="E12" s="16">
        <v>57097000</v>
      </c>
      <c r="F12" s="16">
        <v>609000</v>
      </c>
      <c r="G12" s="16">
        <f t="shared" si="0"/>
        <v>57706000</v>
      </c>
      <c r="H12" s="16"/>
      <c r="I12" s="16">
        <v>6787000</v>
      </c>
      <c r="J12" s="16">
        <v>35136000</v>
      </c>
      <c r="K12" s="16">
        <v>0</v>
      </c>
      <c r="L12" s="16">
        <v>0</v>
      </c>
      <c r="M12" s="16"/>
      <c r="N12" s="17">
        <f t="shared" si="1"/>
        <v>396246000</v>
      </c>
    </row>
    <row r="13" spans="2:14" ht="19.5" customHeight="1">
      <c r="B13" s="15" t="s">
        <v>20</v>
      </c>
      <c r="C13" s="16">
        <v>379135000</v>
      </c>
      <c r="D13" s="16">
        <v>78910000</v>
      </c>
      <c r="E13" s="16">
        <v>106566000</v>
      </c>
      <c r="F13" s="16">
        <v>551000</v>
      </c>
      <c r="G13" s="16">
        <f t="shared" si="0"/>
        <v>107117000</v>
      </c>
      <c r="H13" s="16"/>
      <c r="I13" s="16">
        <v>13376000</v>
      </c>
      <c r="J13" s="16">
        <v>45084000</v>
      </c>
      <c r="K13" s="16">
        <v>0</v>
      </c>
      <c r="L13" s="16">
        <v>0</v>
      </c>
      <c r="M13" s="16"/>
      <c r="N13" s="17">
        <f t="shared" si="1"/>
        <v>623622000</v>
      </c>
    </row>
    <row r="14" spans="2:14" ht="19.5" customHeight="1">
      <c r="B14" s="15" t="s">
        <v>21</v>
      </c>
      <c r="C14" s="16">
        <v>140888000</v>
      </c>
      <c r="D14" s="16">
        <v>24587000</v>
      </c>
      <c r="E14" s="16">
        <v>44448000</v>
      </c>
      <c r="F14" s="16">
        <v>142000</v>
      </c>
      <c r="G14" s="16">
        <f t="shared" si="0"/>
        <v>44590000</v>
      </c>
      <c r="H14" s="16"/>
      <c r="I14" s="16">
        <v>5346000</v>
      </c>
      <c r="J14" s="16">
        <v>48794000</v>
      </c>
      <c r="K14" s="16">
        <v>0</v>
      </c>
      <c r="L14" s="16">
        <v>0</v>
      </c>
      <c r="M14" s="16"/>
      <c r="N14" s="17">
        <f t="shared" si="1"/>
        <v>264205000</v>
      </c>
    </row>
    <row r="15" spans="2:14" ht="19.5" customHeight="1">
      <c r="B15" s="15" t="s">
        <v>22</v>
      </c>
      <c r="C15" s="16">
        <v>71427000</v>
      </c>
      <c r="D15" s="16">
        <v>12293000</v>
      </c>
      <c r="E15" s="16">
        <v>29233000</v>
      </c>
      <c r="F15" s="16">
        <v>47000</v>
      </c>
      <c r="G15" s="16">
        <f t="shared" si="0"/>
        <v>29280000</v>
      </c>
      <c r="H15" s="16"/>
      <c r="I15" s="16">
        <v>3372000</v>
      </c>
      <c r="J15" s="16">
        <v>38025000</v>
      </c>
      <c r="K15" s="16">
        <v>0</v>
      </c>
      <c r="L15" s="16">
        <v>0</v>
      </c>
      <c r="M15" s="16"/>
      <c r="N15" s="17">
        <f t="shared" si="1"/>
        <v>154397000</v>
      </c>
    </row>
    <row r="16" spans="2:14" ht="19.5" customHeight="1">
      <c r="B16" s="15" t="s">
        <v>23</v>
      </c>
      <c r="C16" s="16">
        <v>164077000</v>
      </c>
      <c r="D16" s="16">
        <v>29772000</v>
      </c>
      <c r="E16" s="16">
        <v>42387000</v>
      </c>
      <c r="F16" s="16">
        <v>299000</v>
      </c>
      <c r="G16" s="16">
        <f t="shared" si="0"/>
        <v>42686000</v>
      </c>
      <c r="H16" s="16"/>
      <c r="I16" s="16">
        <v>6351000</v>
      </c>
      <c r="J16" s="16">
        <v>31025000</v>
      </c>
      <c r="K16" s="16">
        <v>0</v>
      </c>
      <c r="L16" s="16">
        <v>0</v>
      </c>
      <c r="M16" s="16"/>
      <c r="N16" s="17">
        <f t="shared" si="1"/>
        <v>273911000</v>
      </c>
    </row>
    <row r="17" spans="2:14" ht="19.5" customHeight="1">
      <c r="B17" s="15" t="s">
        <v>24</v>
      </c>
      <c r="C17" s="16">
        <v>83339000</v>
      </c>
      <c r="D17" s="16">
        <v>14598000</v>
      </c>
      <c r="E17" s="16">
        <v>21641000</v>
      </c>
      <c r="F17" s="16">
        <v>60000</v>
      </c>
      <c r="G17" s="16">
        <f t="shared" si="0"/>
        <v>21701000</v>
      </c>
      <c r="H17" s="16"/>
      <c r="I17" s="16">
        <v>4841000</v>
      </c>
      <c r="J17" s="16">
        <v>23200000</v>
      </c>
      <c r="K17" s="16">
        <v>0</v>
      </c>
      <c r="L17" s="16">
        <v>0</v>
      </c>
      <c r="M17" s="16"/>
      <c r="N17" s="17">
        <f t="shared" si="1"/>
        <v>147679000</v>
      </c>
    </row>
    <row r="18" spans="2:14" ht="19.5" customHeight="1">
      <c r="B18" s="15" t="s">
        <v>25</v>
      </c>
      <c r="C18" s="16">
        <v>36617000</v>
      </c>
      <c r="D18" s="16">
        <v>6720000</v>
      </c>
      <c r="E18" s="16">
        <v>7032000</v>
      </c>
      <c r="F18" s="16">
        <v>36000</v>
      </c>
      <c r="G18" s="16">
        <f t="shared" si="0"/>
        <v>7068000</v>
      </c>
      <c r="H18" s="16"/>
      <c r="I18" s="16">
        <v>2604000</v>
      </c>
      <c r="J18" s="16">
        <v>19250000</v>
      </c>
      <c r="K18" s="16">
        <v>0</v>
      </c>
      <c r="L18" s="16">
        <v>0</v>
      </c>
      <c r="M18" s="16"/>
      <c r="N18" s="17">
        <f t="shared" si="1"/>
        <v>72259000</v>
      </c>
    </row>
    <row r="19" spans="2:14" ht="19.5" customHeight="1">
      <c r="B19" s="15" t="s">
        <v>26</v>
      </c>
      <c r="C19" s="16">
        <v>230915000</v>
      </c>
      <c r="D19" s="16">
        <v>45072000</v>
      </c>
      <c r="E19" s="16">
        <v>43492000</v>
      </c>
      <c r="F19" s="16">
        <v>483000</v>
      </c>
      <c r="G19" s="16">
        <f t="shared" si="0"/>
        <v>43975000</v>
      </c>
      <c r="H19" s="16"/>
      <c r="I19" s="16">
        <v>8649000</v>
      </c>
      <c r="J19" s="16">
        <v>47250000</v>
      </c>
      <c r="K19" s="16">
        <v>0</v>
      </c>
      <c r="L19" s="16">
        <v>0</v>
      </c>
      <c r="M19" s="16"/>
      <c r="N19" s="17">
        <f t="shared" si="1"/>
        <v>375861000</v>
      </c>
    </row>
    <row r="20" spans="2:14" ht="19.5" customHeight="1">
      <c r="B20" s="15" t="s">
        <v>27</v>
      </c>
      <c r="C20" s="16">
        <v>194247000</v>
      </c>
      <c r="D20" s="16">
        <v>37655000</v>
      </c>
      <c r="E20" s="16">
        <v>29694000</v>
      </c>
      <c r="F20" s="16">
        <v>113000</v>
      </c>
      <c r="G20" s="16">
        <f t="shared" si="0"/>
        <v>29807000</v>
      </c>
      <c r="H20" s="16"/>
      <c r="I20" s="16">
        <v>4435000</v>
      </c>
      <c r="J20" s="16">
        <v>35450000</v>
      </c>
      <c r="K20" s="16">
        <v>0</v>
      </c>
      <c r="L20" s="16">
        <v>0</v>
      </c>
      <c r="M20" s="16"/>
      <c r="N20" s="17">
        <f t="shared" si="1"/>
        <v>301594000</v>
      </c>
    </row>
    <row r="21" spans="2:14" ht="19.5" customHeight="1">
      <c r="B21" s="15" t="s">
        <v>28</v>
      </c>
      <c r="C21" s="16">
        <v>81015000</v>
      </c>
      <c r="D21" s="16">
        <v>15227000</v>
      </c>
      <c r="E21" s="16">
        <v>15986000</v>
      </c>
      <c r="F21" s="16">
        <v>89000</v>
      </c>
      <c r="G21" s="16">
        <f t="shared" si="0"/>
        <v>16075000</v>
      </c>
      <c r="H21" s="16"/>
      <c r="I21" s="16">
        <v>3254000</v>
      </c>
      <c r="J21" s="16">
        <v>20255000</v>
      </c>
      <c r="K21" s="16">
        <v>0</v>
      </c>
      <c r="L21" s="16">
        <v>0</v>
      </c>
      <c r="M21" s="16"/>
      <c r="N21" s="17">
        <f t="shared" si="1"/>
        <v>135826000</v>
      </c>
    </row>
    <row r="22" spans="2:14" ht="19.5" customHeight="1">
      <c r="B22" s="15" t="s">
        <v>29</v>
      </c>
      <c r="C22" s="16">
        <v>143876000</v>
      </c>
      <c r="D22" s="16">
        <v>26552000</v>
      </c>
      <c r="E22" s="16">
        <v>42902000</v>
      </c>
      <c r="F22" s="16">
        <v>205000</v>
      </c>
      <c r="G22" s="16">
        <f t="shared" si="0"/>
        <v>43107000</v>
      </c>
      <c r="H22" s="16"/>
      <c r="I22" s="16">
        <v>6400000</v>
      </c>
      <c r="J22" s="16">
        <v>26200000</v>
      </c>
      <c r="K22" s="16">
        <v>0</v>
      </c>
      <c r="L22" s="16">
        <v>0</v>
      </c>
      <c r="M22" s="16"/>
      <c r="N22" s="17">
        <f t="shared" si="1"/>
        <v>246135000</v>
      </c>
    </row>
    <row r="23" spans="2:14" ht="19.5" customHeight="1">
      <c r="B23" s="15" t="s">
        <v>30</v>
      </c>
      <c r="C23" s="16">
        <v>133973000</v>
      </c>
      <c r="D23" s="16">
        <v>27351000</v>
      </c>
      <c r="E23" s="16">
        <v>53859000</v>
      </c>
      <c r="F23" s="16">
        <v>590000</v>
      </c>
      <c r="G23" s="16">
        <f t="shared" si="0"/>
        <v>54449000</v>
      </c>
      <c r="H23" s="16"/>
      <c r="I23" s="16">
        <v>6457000</v>
      </c>
      <c r="J23" s="16">
        <v>26659000</v>
      </c>
      <c r="K23" s="16">
        <v>0</v>
      </c>
      <c r="L23" s="16">
        <v>0</v>
      </c>
      <c r="M23" s="16"/>
      <c r="N23" s="17">
        <f t="shared" si="1"/>
        <v>248889000</v>
      </c>
    </row>
    <row r="24" spans="2:14" ht="19.5" customHeight="1">
      <c r="B24" s="15" t="s">
        <v>31</v>
      </c>
      <c r="C24" s="16">
        <v>197248000</v>
      </c>
      <c r="D24" s="16">
        <v>32888000</v>
      </c>
      <c r="E24" s="16">
        <v>53580000</v>
      </c>
      <c r="F24" s="16">
        <v>580000</v>
      </c>
      <c r="G24" s="16">
        <f t="shared" si="0"/>
        <v>54160000</v>
      </c>
      <c r="H24" s="16"/>
      <c r="I24" s="16">
        <v>5416000</v>
      </c>
      <c r="J24" s="16">
        <v>40125000</v>
      </c>
      <c r="K24" s="16">
        <v>0</v>
      </c>
      <c r="L24" s="16">
        <v>0</v>
      </c>
      <c r="M24" s="16"/>
      <c r="N24" s="17">
        <f t="shared" si="1"/>
        <v>329837000</v>
      </c>
    </row>
    <row r="25" spans="2:14" ht="19.5" customHeight="1">
      <c r="B25" s="15" t="s">
        <v>32</v>
      </c>
      <c r="C25" s="16">
        <v>114340000</v>
      </c>
      <c r="D25" s="16">
        <v>22032000</v>
      </c>
      <c r="E25" s="16">
        <v>27642000</v>
      </c>
      <c r="F25" s="16">
        <v>117000</v>
      </c>
      <c r="G25" s="16">
        <f t="shared" si="0"/>
        <v>27759000</v>
      </c>
      <c r="H25" s="16"/>
      <c r="I25" s="16">
        <v>4724000</v>
      </c>
      <c r="J25" s="16">
        <v>52650000</v>
      </c>
      <c r="K25" s="16">
        <v>0</v>
      </c>
      <c r="L25" s="16">
        <v>0</v>
      </c>
      <c r="M25" s="16"/>
      <c r="N25" s="17">
        <f t="shared" si="1"/>
        <v>221505000</v>
      </c>
    </row>
    <row r="26" spans="2:14" ht="19.5" customHeight="1">
      <c r="B26" s="15" t="s">
        <v>33</v>
      </c>
      <c r="C26" s="16">
        <v>118343000</v>
      </c>
      <c r="D26" s="16">
        <v>21647000</v>
      </c>
      <c r="E26" s="16">
        <v>26577000</v>
      </c>
      <c r="F26" s="16">
        <v>305000</v>
      </c>
      <c r="G26" s="16">
        <f t="shared" si="0"/>
        <v>26882000</v>
      </c>
      <c r="H26" s="16"/>
      <c r="I26" s="16">
        <v>5064000</v>
      </c>
      <c r="J26" s="16">
        <v>27100000</v>
      </c>
      <c r="K26" s="16">
        <v>0</v>
      </c>
      <c r="L26" s="16">
        <v>0</v>
      </c>
      <c r="M26" s="16"/>
      <c r="N26" s="17">
        <f t="shared" si="1"/>
        <v>199036000</v>
      </c>
    </row>
    <row r="27" spans="2:14" ht="19.5" customHeight="1">
      <c r="B27" s="15" t="s">
        <v>34</v>
      </c>
      <c r="C27" s="16">
        <v>93920000</v>
      </c>
      <c r="D27" s="16">
        <v>15742000</v>
      </c>
      <c r="E27" s="16">
        <v>19568000</v>
      </c>
      <c r="F27" s="16">
        <v>265000</v>
      </c>
      <c r="G27" s="16">
        <f t="shared" si="0"/>
        <v>19833000</v>
      </c>
      <c r="H27" s="16"/>
      <c r="I27" s="16">
        <v>2286000</v>
      </c>
      <c r="J27" s="16">
        <v>18250000</v>
      </c>
      <c r="K27" s="16">
        <v>0</v>
      </c>
      <c r="L27" s="16">
        <v>0</v>
      </c>
      <c r="M27" s="16"/>
      <c r="N27" s="17">
        <f t="shared" si="1"/>
        <v>150031000</v>
      </c>
    </row>
    <row r="28" spans="2:14" ht="19.5" customHeight="1">
      <c r="B28" s="15" t="s">
        <v>35</v>
      </c>
      <c r="C28" s="16">
        <v>159219000</v>
      </c>
      <c r="D28" s="16">
        <v>28902000</v>
      </c>
      <c r="E28" s="16">
        <v>33770000</v>
      </c>
      <c r="F28" s="16">
        <v>200000</v>
      </c>
      <c r="G28" s="16">
        <f t="shared" si="0"/>
        <v>33970000</v>
      </c>
      <c r="H28" s="16"/>
      <c r="I28" s="16">
        <v>4099000</v>
      </c>
      <c r="J28" s="16">
        <v>23300000</v>
      </c>
      <c r="K28" s="16">
        <v>0</v>
      </c>
      <c r="L28" s="16">
        <v>0</v>
      </c>
      <c r="M28" s="16"/>
      <c r="N28" s="17">
        <f t="shared" si="1"/>
        <v>249490000</v>
      </c>
    </row>
    <row r="29" spans="2:14" ht="19.5" customHeight="1">
      <c r="B29" s="15" t="s">
        <v>36</v>
      </c>
      <c r="C29" s="16">
        <v>124950000</v>
      </c>
      <c r="D29" s="16">
        <v>23076000</v>
      </c>
      <c r="E29" s="16">
        <v>22230000</v>
      </c>
      <c r="F29" s="16">
        <v>491000</v>
      </c>
      <c r="G29" s="16">
        <f t="shared" si="0"/>
        <v>22721000</v>
      </c>
      <c r="H29" s="16"/>
      <c r="I29" s="16">
        <v>2754000</v>
      </c>
      <c r="J29" s="16">
        <v>24350000</v>
      </c>
      <c r="K29" s="16">
        <v>0</v>
      </c>
      <c r="L29" s="16">
        <v>0</v>
      </c>
      <c r="M29" s="16"/>
      <c r="N29" s="17">
        <f t="shared" si="1"/>
        <v>197851000</v>
      </c>
    </row>
    <row r="30" spans="2:14" ht="19.5" customHeight="1">
      <c r="B30" s="15" t="s">
        <v>37</v>
      </c>
      <c r="C30" s="16">
        <v>122872000</v>
      </c>
      <c r="D30" s="16">
        <v>22183000</v>
      </c>
      <c r="E30" s="16">
        <v>27579000</v>
      </c>
      <c r="F30" s="16">
        <v>597000</v>
      </c>
      <c r="G30" s="16">
        <f t="shared" si="0"/>
        <v>28176000</v>
      </c>
      <c r="H30" s="16"/>
      <c r="I30" s="16">
        <v>3398000</v>
      </c>
      <c r="J30" s="16">
        <v>19725000</v>
      </c>
      <c r="K30" s="16">
        <v>0</v>
      </c>
      <c r="L30" s="16">
        <v>0</v>
      </c>
      <c r="M30" s="16"/>
      <c r="N30" s="17">
        <f t="shared" si="1"/>
        <v>196354000</v>
      </c>
    </row>
    <row r="31" spans="2:14" ht="19.5" customHeight="1">
      <c r="B31" s="15" t="s">
        <v>38</v>
      </c>
      <c r="C31" s="16">
        <v>175165000</v>
      </c>
      <c r="D31" s="16">
        <v>28123000</v>
      </c>
      <c r="E31" s="16">
        <v>46094000</v>
      </c>
      <c r="F31" s="16">
        <v>220000</v>
      </c>
      <c r="G31" s="16">
        <f t="shared" si="0"/>
        <v>46314000</v>
      </c>
      <c r="H31" s="16"/>
      <c r="I31" s="16">
        <v>3680000</v>
      </c>
      <c r="J31" s="16">
        <v>31150000</v>
      </c>
      <c r="K31" s="16">
        <v>0</v>
      </c>
      <c r="L31" s="16">
        <v>0</v>
      </c>
      <c r="M31" s="16"/>
      <c r="N31" s="17">
        <f t="shared" si="1"/>
        <v>284432000</v>
      </c>
    </row>
    <row r="32" spans="2:14" ht="19.5" customHeight="1">
      <c r="B32" s="15" t="s">
        <v>39</v>
      </c>
      <c r="C32" s="16">
        <v>89143000</v>
      </c>
      <c r="D32" s="16">
        <v>14971000</v>
      </c>
      <c r="E32" s="16">
        <v>23747000</v>
      </c>
      <c r="F32" s="16">
        <v>368000</v>
      </c>
      <c r="G32" s="16">
        <f t="shared" si="0"/>
        <v>24115000</v>
      </c>
      <c r="H32" s="16"/>
      <c r="I32" s="16">
        <v>2411000</v>
      </c>
      <c r="J32" s="16">
        <v>22272000</v>
      </c>
      <c r="K32" s="16">
        <v>0</v>
      </c>
      <c r="L32" s="16">
        <v>0</v>
      </c>
      <c r="M32" s="16"/>
      <c r="N32" s="17">
        <f t="shared" si="1"/>
        <v>152912000</v>
      </c>
    </row>
    <row r="33" spans="2:14" ht="19.5" customHeight="1">
      <c r="B33" s="15" t="s">
        <v>40</v>
      </c>
      <c r="C33" s="16">
        <v>105992000</v>
      </c>
      <c r="D33" s="16">
        <v>16978000</v>
      </c>
      <c r="E33" s="16">
        <v>24214000</v>
      </c>
      <c r="F33" s="16">
        <v>405000</v>
      </c>
      <c r="G33" s="16">
        <f t="shared" si="0"/>
        <v>24619000</v>
      </c>
      <c r="H33" s="16"/>
      <c r="I33" s="16">
        <v>2276000</v>
      </c>
      <c r="J33" s="16">
        <v>24825000</v>
      </c>
      <c r="K33" s="16">
        <v>0</v>
      </c>
      <c r="L33" s="16">
        <v>0</v>
      </c>
      <c r="M33" s="16"/>
      <c r="N33" s="17">
        <f t="shared" si="1"/>
        <v>174690000</v>
      </c>
    </row>
    <row r="34" spans="2:14" ht="19.5" customHeight="1">
      <c r="B34" s="15" t="s">
        <v>41</v>
      </c>
      <c r="C34" s="16">
        <v>99566000</v>
      </c>
      <c r="D34" s="16">
        <v>16962000</v>
      </c>
      <c r="E34" s="16">
        <v>24623000</v>
      </c>
      <c r="F34" s="16">
        <v>163000</v>
      </c>
      <c r="G34" s="16">
        <f t="shared" si="0"/>
        <v>24786000</v>
      </c>
      <c r="H34" s="16"/>
      <c r="I34" s="16">
        <v>3665000</v>
      </c>
      <c r="J34" s="16">
        <v>47170000</v>
      </c>
      <c r="K34" s="16">
        <v>0</v>
      </c>
      <c r="L34" s="16">
        <v>0</v>
      </c>
      <c r="M34" s="16"/>
      <c r="N34" s="17">
        <f t="shared" si="1"/>
        <v>192149000</v>
      </c>
    </row>
    <row r="35" spans="2:14" ht="19.5" customHeight="1">
      <c r="B35" s="15" t="s">
        <v>42</v>
      </c>
      <c r="C35" s="16">
        <v>90757000</v>
      </c>
      <c r="D35" s="16">
        <v>14043000</v>
      </c>
      <c r="E35" s="16">
        <v>20168000</v>
      </c>
      <c r="F35" s="16">
        <v>227000</v>
      </c>
      <c r="G35" s="16">
        <f t="shared" si="0"/>
        <v>20395000</v>
      </c>
      <c r="H35" s="16"/>
      <c r="I35" s="16">
        <v>1817000</v>
      </c>
      <c r="J35" s="16">
        <v>47988000</v>
      </c>
      <c r="K35" s="16">
        <v>0</v>
      </c>
      <c r="L35" s="16">
        <v>0</v>
      </c>
      <c r="M35" s="16"/>
      <c r="N35" s="17">
        <f t="shared" si="1"/>
        <v>175000000</v>
      </c>
    </row>
    <row r="36" spans="2:14" ht="19.5" customHeight="1">
      <c r="B36" s="15" t="s">
        <v>43</v>
      </c>
      <c r="C36" s="16">
        <v>69147000</v>
      </c>
      <c r="D36" s="16">
        <v>12311000</v>
      </c>
      <c r="E36" s="16">
        <v>17888000</v>
      </c>
      <c r="F36" s="16">
        <v>297000</v>
      </c>
      <c r="G36" s="16">
        <f t="shared" si="0"/>
        <v>18185000</v>
      </c>
      <c r="H36" s="16"/>
      <c r="I36" s="16">
        <v>2177000</v>
      </c>
      <c r="J36" s="16">
        <v>28695000</v>
      </c>
      <c r="K36" s="16">
        <v>0</v>
      </c>
      <c r="L36" s="16">
        <v>0</v>
      </c>
      <c r="M36" s="16"/>
      <c r="N36" s="17">
        <f t="shared" si="1"/>
        <v>130515000</v>
      </c>
    </row>
    <row r="37" spans="2:14" ht="19.5" customHeight="1">
      <c r="B37" s="15" t="s">
        <v>44</v>
      </c>
      <c r="C37" s="16">
        <v>27145000</v>
      </c>
      <c r="D37" s="16">
        <v>5010000</v>
      </c>
      <c r="E37" s="16">
        <v>6643000</v>
      </c>
      <c r="F37" s="16">
        <v>3000</v>
      </c>
      <c r="G37" s="16">
        <f t="shared" si="0"/>
        <v>6646000</v>
      </c>
      <c r="H37" s="16"/>
      <c r="I37" s="16">
        <v>1112000</v>
      </c>
      <c r="J37" s="16">
        <v>17300000</v>
      </c>
      <c r="K37" s="16">
        <v>0</v>
      </c>
      <c r="L37" s="16">
        <v>0</v>
      </c>
      <c r="M37" s="16"/>
      <c r="N37" s="17">
        <f t="shared" si="1"/>
        <v>57213000</v>
      </c>
    </row>
    <row r="38" spans="2:14" ht="19.5" customHeight="1">
      <c r="B38" s="15" t="s">
        <v>45</v>
      </c>
      <c r="C38" s="16">
        <v>24247000</v>
      </c>
      <c r="D38" s="16">
        <v>4151000</v>
      </c>
      <c r="E38" s="16">
        <v>6389000</v>
      </c>
      <c r="F38" s="16">
        <v>3000</v>
      </c>
      <c r="G38" s="16">
        <f t="shared" si="0"/>
        <v>6392000</v>
      </c>
      <c r="H38" s="16"/>
      <c r="I38" s="16">
        <v>1074000</v>
      </c>
      <c r="J38" s="16">
        <v>20050000</v>
      </c>
      <c r="K38" s="16">
        <v>0</v>
      </c>
      <c r="L38" s="16">
        <v>0</v>
      </c>
      <c r="M38" s="16"/>
      <c r="N38" s="17">
        <f t="shared" si="1"/>
        <v>55914000</v>
      </c>
    </row>
    <row r="39" spans="2:14" ht="19.5" customHeight="1">
      <c r="B39" s="15" t="s">
        <v>46</v>
      </c>
      <c r="C39" s="16">
        <v>56621000</v>
      </c>
      <c r="D39" s="16">
        <v>9707000</v>
      </c>
      <c r="E39" s="16">
        <v>14185000</v>
      </c>
      <c r="F39" s="16">
        <v>45000</v>
      </c>
      <c r="G39" s="16">
        <f t="shared" si="0"/>
        <v>14230000</v>
      </c>
      <c r="H39" s="16"/>
      <c r="I39" s="16">
        <v>1391000</v>
      </c>
      <c r="J39" s="16">
        <v>47150000</v>
      </c>
      <c r="K39" s="16">
        <v>0</v>
      </c>
      <c r="L39" s="16">
        <v>0</v>
      </c>
      <c r="M39" s="16"/>
      <c r="N39" s="17">
        <f t="shared" si="1"/>
        <v>129099000</v>
      </c>
    </row>
    <row r="40" spans="2:14" ht="19.5" customHeight="1">
      <c r="B40" s="15" t="s">
        <v>47</v>
      </c>
      <c r="C40" s="16">
        <v>116248000</v>
      </c>
      <c r="D40" s="16">
        <v>19707000</v>
      </c>
      <c r="E40" s="16">
        <v>23003000</v>
      </c>
      <c r="F40" s="16">
        <v>194000</v>
      </c>
      <c r="G40" s="16">
        <f t="shared" si="0"/>
        <v>23197000</v>
      </c>
      <c r="H40" s="16"/>
      <c r="I40" s="16">
        <v>1679000</v>
      </c>
      <c r="J40" s="16">
        <v>25138000</v>
      </c>
      <c r="K40" s="16">
        <v>0</v>
      </c>
      <c r="L40" s="16">
        <v>0</v>
      </c>
      <c r="M40" s="16"/>
      <c r="N40" s="17">
        <f t="shared" si="1"/>
        <v>185969000</v>
      </c>
    </row>
    <row r="41" spans="2:14" ht="19.5" customHeight="1">
      <c r="B41" s="15" t="s">
        <v>48</v>
      </c>
      <c r="C41" s="16">
        <v>73302000</v>
      </c>
      <c r="D41" s="16">
        <v>13166000</v>
      </c>
      <c r="E41" s="16">
        <v>13373000</v>
      </c>
      <c r="F41" s="16">
        <v>112000</v>
      </c>
      <c r="G41" s="16">
        <f t="shared" si="0"/>
        <v>13485000</v>
      </c>
      <c r="H41" s="16"/>
      <c r="I41" s="16">
        <v>1504000</v>
      </c>
      <c r="J41" s="16">
        <v>30840000</v>
      </c>
      <c r="K41" s="16">
        <v>0</v>
      </c>
      <c r="L41" s="16">
        <v>0</v>
      </c>
      <c r="M41" s="16"/>
      <c r="N41" s="17">
        <f t="shared" si="1"/>
        <v>132297000</v>
      </c>
    </row>
    <row r="42" spans="2:14" ht="19.5" customHeight="1">
      <c r="B42" s="15" t="s">
        <v>49</v>
      </c>
      <c r="C42" s="16">
        <v>54572000</v>
      </c>
      <c r="D42" s="16">
        <v>9754000</v>
      </c>
      <c r="E42" s="16">
        <v>19391000</v>
      </c>
      <c r="F42" s="16">
        <v>101000</v>
      </c>
      <c r="G42" s="16">
        <f t="shared" si="0"/>
        <v>19492000</v>
      </c>
      <c r="H42" s="16"/>
      <c r="I42" s="16">
        <v>2202000</v>
      </c>
      <c r="J42" s="16">
        <v>20999000</v>
      </c>
      <c r="K42" s="16">
        <v>0</v>
      </c>
      <c r="L42" s="16">
        <v>0</v>
      </c>
      <c r="M42" s="16"/>
      <c r="N42" s="17">
        <f t="shared" si="1"/>
        <v>107019000</v>
      </c>
    </row>
    <row r="43" spans="2:14" ht="19.5" customHeight="1">
      <c r="B43" s="15" t="s">
        <v>50</v>
      </c>
      <c r="C43" s="16">
        <v>79844000</v>
      </c>
      <c r="D43" s="16">
        <v>14259000</v>
      </c>
      <c r="E43" s="16">
        <v>16924000</v>
      </c>
      <c r="F43" s="16">
        <v>154000</v>
      </c>
      <c r="G43" s="16">
        <f t="shared" si="0"/>
        <v>17078000</v>
      </c>
      <c r="H43" s="16"/>
      <c r="I43" s="16">
        <v>1910000</v>
      </c>
      <c r="J43" s="16">
        <v>45875000</v>
      </c>
      <c r="K43" s="16">
        <v>0</v>
      </c>
      <c r="L43" s="16">
        <v>0</v>
      </c>
      <c r="M43" s="16"/>
      <c r="N43" s="17">
        <f t="shared" si="1"/>
        <v>158966000</v>
      </c>
    </row>
    <row r="44" spans="2:14" ht="19.5" customHeight="1">
      <c r="B44" s="15" t="s">
        <v>51</v>
      </c>
      <c r="C44" s="16">
        <v>95568000</v>
      </c>
      <c r="D44" s="16">
        <v>16415000</v>
      </c>
      <c r="E44" s="16">
        <v>14177000</v>
      </c>
      <c r="F44" s="16">
        <v>165000</v>
      </c>
      <c r="G44" s="16">
        <f t="shared" si="0"/>
        <v>14342000</v>
      </c>
      <c r="H44" s="16"/>
      <c r="I44" s="16">
        <v>1662000</v>
      </c>
      <c r="J44" s="16">
        <v>28890000</v>
      </c>
      <c r="K44" s="16">
        <v>0</v>
      </c>
      <c r="L44" s="16">
        <v>0</v>
      </c>
      <c r="M44" s="16"/>
      <c r="N44" s="17">
        <f t="shared" si="1"/>
        <v>156877000</v>
      </c>
    </row>
    <row r="45" spans="2:14" ht="19.5" customHeight="1">
      <c r="B45" s="15" t="s">
        <v>52</v>
      </c>
      <c r="C45" s="16">
        <v>51231000</v>
      </c>
      <c r="D45" s="16">
        <v>8317000</v>
      </c>
      <c r="E45" s="16">
        <v>14675000</v>
      </c>
      <c r="F45" s="16">
        <v>88000</v>
      </c>
      <c r="G45" s="16">
        <f t="shared" si="0"/>
        <v>14763000</v>
      </c>
      <c r="H45" s="16"/>
      <c r="I45" s="16">
        <v>1754000</v>
      </c>
      <c r="J45" s="16">
        <v>38725000</v>
      </c>
      <c r="K45" s="16">
        <v>0</v>
      </c>
      <c r="L45" s="16">
        <v>0</v>
      </c>
      <c r="M45" s="16"/>
      <c r="N45" s="17">
        <f t="shared" si="1"/>
        <v>114790000</v>
      </c>
    </row>
    <row r="46" spans="2:14" ht="19.5" customHeight="1">
      <c r="B46" s="15" t="s">
        <v>53</v>
      </c>
      <c r="C46" s="16">
        <v>112658000</v>
      </c>
      <c r="D46" s="16">
        <v>19512000</v>
      </c>
      <c r="E46" s="16">
        <v>31352000</v>
      </c>
      <c r="F46" s="16">
        <v>193000</v>
      </c>
      <c r="G46" s="16">
        <f t="shared" si="0"/>
        <v>31545000</v>
      </c>
      <c r="H46" s="16"/>
      <c r="I46" s="16">
        <v>1825000</v>
      </c>
      <c r="J46" s="16">
        <v>22475000</v>
      </c>
      <c r="K46" s="16">
        <v>0</v>
      </c>
      <c r="L46" s="16">
        <v>0</v>
      </c>
      <c r="M46" s="16"/>
      <c r="N46" s="17">
        <f t="shared" si="1"/>
        <v>188015000</v>
      </c>
    </row>
    <row r="47" spans="2:14" ht="19.5" customHeight="1">
      <c r="B47" s="15" t="s">
        <v>54</v>
      </c>
      <c r="C47" s="16">
        <v>86302000</v>
      </c>
      <c r="D47" s="16">
        <v>12926000</v>
      </c>
      <c r="E47" s="16">
        <v>25943000</v>
      </c>
      <c r="F47" s="16">
        <v>115000</v>
      </c>
      <c r="G47" s="16">
        <f t="shared" si="0"/>
        <v>26058000</v>
      </c>
      <c r="H47" s="16"/>
      <c r="I47" s="16">
        <v>2543000</v>
      </c>
      <c r="J47" s="16">
        <v>21501000</v>
      </c>
      <c r="K47" s="16">
        <v>0</v>
      </c>
      <c r="L47" s="16">
        <v>0</v>
      </c>
      <c r="M47" s="16"/>
      <c r="N47" s="17">
        <f t="shared" si="1"/>
        <v>149330000</v>
      </c>
    </row>
    <row r="48" spans="2:14" ht="19.5" customHeight="1">
      <c r="B48" s="15" t="s">
        <v>55</v>
      </c>
      <c r="C48" s="16">
        <v>75426000</v>
      </c>
      <c r="D48" s="16">
        <v>13040000</v>
      </c>
      <c r="E48" s="16">
        <v>21325000</v>
      </c>
      <c r="F48" s="16">
        <v>79000</v>
      </c>
      <c r="G48" s="16">
        <f t="shared" si="0"/>
        <v>21404000</v>
      </c>
      <c r="H48" s="16"/>
      <c r="I48" s="16">
        <v>1479000</v>
      </c>
      <c r="J48" s="16">
        <v>35110000</v>
      </c>
      <c r="K48" s="16">
        <v>0</v>
      </c>
      <c r="L48" s="16">
        <v>0</v>
      </c>
      <c r="M48" s="16"/>
      <c r="N48" s="17">
        <f t="shared" si="1"/>
        <v>146459000</v>
      </c>
    </row>
    <row r="49" spans="2:14" ht="19.5" customHeight="1">
      <c r="B49" s="15" t="s">
        <v>56</v>
      </c>
      <c r="C49" s="16">
        <v>50415000</v>
      </c>
      <c r="D49" s="16">
        <v>8801000</v>
      </c>
      <c r="E49" s="16">
        <v>14680000</v>
      </c>
      <c r="F49" s="16">
        <v>127000</v>
      </c>
      <c r="G49" s="16">
        <f t="shared" si="0"/>
        <v>14807000</v>
      </c>
      <c r="H49" s="16"/>
      <c r="I49" s="16">
        <v>1493000</v>
      </c>
      <c r="J49" s="16">
        <v>21825000</v>
      </c>
      <c r="K49" s="16">
        <v>0</v>
      </c>
      <c r="L49" s="16">
        <v>0</v>
      </c>
      <c r="M49" s="16"/>
      <c r="N49" s="17">
        <f t="shared" si="1"/>
        <v>97341000</v>
      </c>
    </row>
    <row r="50" spans="2:14" ht="19.5" customHeight="1">
      <c r="B50" s="15" t="s">
        <v>57</v>
      </c>
      <c r="C50" s="16">
        <v>58853000</v>
      </c>
      <c r="D50" s="16">
        <v>9837000</v>
      </c>
      <c r="E50" s="16">
        <v>13814000</v>
      </c>
      <c r="F50" s="16">
        <v>62000</v>
      </c>
      <c r="G50" s="16">
        <f t="shared" si="0"/>
        <v>13876000</v>
      </c>
      <c r="H50" s="16"/>
      <c r="I50" s="16">
        <v>1540000</v>
      </c>
      <c r="J50" s="16">
        <v>30130000</v>
      </c>
      <c r="K50" s="16">
        <v>0</v>
      </c>
      <c r="L50" s="16">
        <v>0</v>
      </c>
      <c r="M50" s="16"/>
      <c r="N50" s="17">
        <f t="shared" si="1"/>
        <v>114236000</v>
      </c>
    </row>
    <row r="51" spans="2:14" ht="19.5" customHeight="1">
      <c r="B51" s="15" t="s">
        <v>58</v>
      </c>
      <c r="C51" s="16">
        <v>65925000</v>
      </c>
      <c r="D51" s="16">
        <v>10825000</v>
      </c>
      <c r="E51" s="16">
        <v>15304000</v>
      </c>
      <c r="F51" s="16">
        <v>74000</v>
      </c>
      <c r="G51" s="16">
        <f t="shared" si="0"/>
        <v>15378000</v>
      </c>
      <c r="H51" s="16"/>
      <c r="I51" s="16">
        <v>1405000</v>
      </c>
      <c r="J51" s="16">
        <v>41375000</v>
      </c>
      <c r="K51" s="16">
        <v>0</v>
      </c>
      <c r="L51" s="16">
        <v>0</v>
      </c>
      <c r="M51" s="16"/>
      <c r="N51" s="17">
        <f t="shared" si="1"/>
        <v>134908000</v>
      </c>
    </row>
    <row r="52" spans="2:14" ht="19.5" customHeight="1">
      <c r="B52" s="15" t="s">
        <v>59</v>
      </c>
      <c r="C52" s="16">
        <v>34737000</v>
      </c>
      <c r="D52" s="16">
        <v>5174000</v>
      </c>
      <c r="E52" s="16">
        <v>13261000</v>
      </c>
      <c r="F52" s="16">
        <v>211000</v>
      </c>
      <c r="G52" s="16">
        <f t="shared" si="0"/>
        <v>13472000</v>
      </c>
      <c r="H52" s="16"/>
      <c r="I52" s="16">
        <v>1655000</v>
      </c>
      <c r="J52" s="16">
        <v>34200000</v>
      </c>
      <c r="K52" s="16">
        <v>0</v>
      </c>
      <c r="L52" s="16">
        <v>0</v>
      </c>
      <c r="M52" s="16"/>
      <c r="N52" s="17">
        <f t="shared" si="1"/>
        <v>89238000</v>
      </c>
    </row>
    <row r="53" spans="2:14" ht="19.5" customHeight="1">
      <c r="B53" s="15" t="s">
        <v>60</v>
      </c>
      <c r="C53" s="16">
        <v>62943000</v>
      </c>
      <c r="D53" s="16">
        <v>11044000</v>
      </c>
      <c r="E53" s="16">
        <v>17961000</v>
      </c>
      <c r="F53" s="16">
        <v>204000</v>
      </c>
      <c r="G53" s="16">
        <f t="shared" si="0"/>
        <v>18165000</v>
      </c>
      <c r="H53" s="16"/>
      <c r="I53" s="16">
        <v>2065000</v>
      </c>
      <c r="J53" s="16">
        <v>29375000</v>
      </c>
      <c r="K53" s="16">
        <v>0</v>
      </c>
      <c r="L53" s="16">
        <v>0</v>
      </c>
      <c r="M53" s="16"/>
      <c r="N53" s="17">
        <f t="shared" si="1"/>
        <v>123592000</v>
      </c>
    </row>
    <row r="54" spans="2:14" ht="19.5" customHeight="1">
      <c r="B54" s="15" t="s">
        <v>61</v>
      </c>
      <c r="C54" s="16">
        <v>35160000</v>
      </c>
      <c r="D54" s="16">
        <v>5965000</v>
      </c>
      <c r="E54" s="16">
        <v>9002000</v>
      </c>
      <c r="F54" s="16">
        <v>105000</v>
      </c>
      <c r="G54" s="16">
        <f t="shared" si="0"/>
        <v>9107000</v>
      </c>
      <c r="H54" s="16"/>
      <c r="I54" s="16">
        <v>1226000</v>
      </c>
      <c r="J54" s="16">
        <v>18675000</v>
      </c>
      <c r="K54" s="16">
        <v>0</v>
      </c>
      <c r="L54" s="16">
        <v>0</v>
      </c>
      <c r="M54" s="16"/>
      <c r="N54" s="17">
        <f t="shared" si="1"/>
        <v>70133000</v>
      </c>
    </row>
    <row r="55" spans="2:14" ht="19.5" customHeight="1">
      <c r="B55" s="15" t="s">
        <v>62</v>
      </c>
      <c r="C55" s="16">
        <v>51769000</v>
      </c>
      <c r="D55" s="16">
        <v>7918000</v>
      </c>
      <c r="E55" s="16">
        <v>13445000</v>
      </c>
      <c r="F55" s="16">
        <v>280000</v>
      </c>
      <c r="G55" s="16">
        <f t="shared" si="0"/>
        <v>13725000</v>
      </c>
      <c r="H55" s="16"/>
      <c r="I55" s="16">
        <v>2009000</v>
      </c>
      <c r="J55" s="16">
        <v>23193000</v>
      </c>
      <c r="K55" s="16">
        <v>0</v>
      </c>
      <c r="L55" s="16">
        <v>0</v>
      </c>
      <c r="M55" s="16"/>
      <c r="N55" s="17">
        <f t="shared" si="1"/>
        <v>98614000</v>
      </c>
    </row>
    <row r="56" spans="2:14" ht="19.5" customHeight="1">
      <c r="B56" s="15" t="s">
        <v>63</v>
      </c>
      <c r="C56" s="16">
        <v>55566000</v>
      </c>
      <c r="D56" s="16">
        <v>9385000</v>
      </c>
      <c r="E56" s="16">
        <v>13460000</v>
      </c>
      <c r="F56" s="16">
        <v>74000</v>
      </c>
      <c r="G56" s="16">
        <f t="shared" si="0"/>
        <v>13534000</v>
      </c>
      <c r="H56" s="16"/>
      <c r="I56" s="16">
        <v>1670000</v>
      </c>
      <c r="J56" s="16">
        <v>16475000</v>
      </c>
      <c r="K56" s="16">
        <v>0</v>
      </c>
      <c r="L56" s="16">
        <v>0</v>
      </c>
      <c r="M56" s="16"/>
      <c r="N56" s="17">
        <f t="shared" si="1"/>
        <v>96630000</v>
      </c>
    </row>
    <row r="57" spans="2:14" ht="19.5" customHeight="1">
      <c r="B57" s="15" t="s">
        <v>64</v>
      </c>
      <c r="C57" s="16">
        <v>56460000</v>
      </c>
      <c r="D57" s="16">
        <v>9455000</v>
      </c>
      <c r="E57" s="16">
        <v>16671000</v>
      </c>
      <c r="F57" s="16">
        <v>141000</v>
      </c>
      <c r="G57" s="16">
        <f t="shared" si="0"/>
        <v>16812000</v>
      </c>
      <c r="H57" s="16"/>
      <c r="I57" s="16">
        <v>1595000</v>
      </c>
      <c r="J57" s="16">
        <v>16492000</v>
      </c>
      <c r="K57" s="16">
        <v>0</v>
      </c>
      <c r="L57" s="16">
        <v>0</v>
      </c>
      <c r="M57" s="16"/>
      <c r="N57" s="17">
        <f t="shared" si="1"/>
        <v>100814000</v>
      </c>
    </row>
    <row r="58" spans="2:14" ht="19.5" customHeight="1">
      <c r="B58" s="15" t="s">
        <v>65</v>
      </c>
      <c r="C58" s="16">
        <v>56627000</v>
      </c>
      <c r="D58" s="16">
        <v>9027000</v>
      </c>
      <c r="E58" s="16">
        <v>13406000</v>
      </c>
      <c r="F58" s="16">
        <v>96000</v>
      </c>
      <c r="G58" s="16">
        <f t="shared" si="0"/>
        <v>13502000</v>
      </c>
      <c r="H58" s="16"/>
      <c r="I58" s="16">
        <v>1945000</v>
      </c>
      <c r="J58" s="16">
        <v>42078000</v>
      </c>
      <c r="K58" s="16">
        <v>0</v>
      </c>
      <c r="L58" s="16">
        <v>0</v>
      </c>
      <c r="M58" s="16"/>
      <c r="N58" s="17">
        <f t="shared" si="1"/>
        <v>123179000</v>
      </c>
    </row>
    <row r="59" spans="2:14" ht="19.5" customHeight="1">
      <c r="B59" s="15" t="s">
        <v>66</v>
      </c>
      <c r="C59" s="16">
        <v>51902000</v>
      </c>
      <c r="D59" s="16">
        <v>8843000</v>
      </c>
      <c r="E59" s="16">
        <v>9978000</v>
      </c>
      <c r="F59" s="16">
        <v>98000</v>
      </c>
      <c r="G59" s="16">
        <f t="shared" si="0"/>
        <v>10076000</v>
      </c>
      <c r="H59" s="16"/>
      <c r="I59" s="16">
        <v>1844000</v>
      </c>
      <c r="J59" s="16">
        <v>45155000</v>
      </c>
      <c r="K59" s="16">
        <v>0</v>
      </c>
      <c r="L59" s="16">
        <v>0</v>
      </c>
      <c r="M59" s="16"/>
      <c r="N59" s="17">
        <f t="shared" si="1"/>
        <v>117820000</v>
      </c>
    </row>
    <row r="60" spans="2:14" ht="19.5" customHeight="1">
      <c r="B60" s="15" t="s">
        <v>67</v>
      </c>
      <c r="C60" s="16">
        <v>87485000</v>
      </c>
      <c r="D60" s="16">
        <v>15832000</v>
      </c>
      <c r="E60" s="16">
        <v>18442000</v>
      </c>
      <c r="F60" s="16">
        <v>81000</v>
      </c>
      <c r="G60" s="16">
        <f t="shared" si="0"/>
        <v>18523000</v>
      </c>
      <c r="H60" s="16"/>
      <c r="I60" s="16">
        <v>2903000</v>
      </c>
      <c r="J60" s="16">
        <v>18640000</v>
      </c>
      <c r="K60" s="16">
        <v>0</v>
      </c>
      <c r="L60" s="16">
        <v>0</v>
      </c>
      <c r="M60" s="16"/>
      <c r="N60" s="17">
        <f t="shared" si="1"/>
        <v>143383000</v>
      </c>
    </row>
    <row r="61" spans="1:14" s="19" customFormat="1" ht="19.5" customHeight="1">
      <c r="A61" s="18"/>
      <c r="B61" s="15" t="s">
        <v>68</v>
      </c>
      <c r="C61" s="37">
        <v>22516000</v>
      </c>
      <c r="D61" s="37">
        <v>3412000</v>
      </c>
      <c r="E61" s="37">
        <v>11024000</v>
      </c>
      <c r="F61" s="37">
        <v>37000</v>
      </c>
      <c r="G61" s="37">
        <f t="shared" si="0"/>
        <v>11061000</v>
      </c>
      <c r="H61" s="37"/>
      <c r="I61" s="37">
        <v>1623000</v>
      </c>
      <c r="J61" s="37">
        <v>8400000</v>
      </c>
      <c r="K61" s="37">
        <v>0</v>
      </c>
      <c r="L61" s="37">
        <v>0</v>
      </c>
      <c r="M61" s="20"/>
      <c r="N61" s="17">
        <f t="shared" si="1"/>
        <v>47012000</v>
      </c>
    </row>
    <row r="62" spans="2:14" ht="19.5" customHeight="1">
      <c r="B62" s="15" t="s">
        <v>69</v>
      </c>
      <c r="C62" s="21">
        <v>24144000</v>
      </c>
      <c r="D62" s="21">
        <v>3752000</v>
      </c>
      <c r="E62" s="21">
        <v>7622000</v>
      </c>
      <c r="F62" s="21">
        <v>38000</v>
      </c>
      <c r="G62" s="21">
        <f t="shared" si="0"/>
        <v>7660000</v>
      </c>
      <c r="H62" s="21"/>
      <c r="I62" s="21">
        <v>1312000</v>
      </c>
      <c r="J62" s="21">
        <v>20375000</v>
      </c>
      <c r="K62" s="21">
        <v>0</v>
      </c>
      <c r="L62" s="21">
        <v>0</v>
      </c>
      <c r="M62" s="21"/>
      <c r="N62" s="17">
        <f t="shared" si="1"/>
        <v>57243000</v>
      </c>
    </row>
    <row r="63" spans="2:14" ht="19.5" customHeight="1">
      <c r="B63" s="15" t="s">
        <v>70</v>
      </c>
      <c r="C63" s="21">
        <v>16708000</v>
      </c>
      <c r="D63" s="21">
        <v>2642000</v>
      </c>
      <c r="E63" s="21">
        <v>7661000</v>
      </c>
      <c r="F63" s="21">
        <v>48000</v>
      </c>
      <c r="G63" s="21">
        <f t="shared" si="0"/>
        <v>7709000</v>
      </c>
      <c r="H63" s="21"/>
      <c r="I63" s="21">
        <v>1248000</v>
      </c>
      <c r="J63" s="21">
        <v>17100000</v>
      </c>
      <c r="K63" s="21">
        <v>0</v>
      </c>
      <c r="L63" s="21">
        <v>0</v>
      </c>
      <c r="M63" s="21"/>
      <c r="N63" s="17">
        <f t="shared" si="1"/>
        <v>45407000</v>
      </c>
    </row>
    <row r="64" spans="2:14" ht="19.5" customHeight="1">
      <c r="B64" s="15" t="s">
        <v>71</v>
      </c>
      <c r="C64" s="21">
        <v>34065000</v>
      </c>
      <c r="D64" s="21">
        <v>6083000</v>
      </c>
      <c r="E64" s="21">
        <v>8348000</v>
      </c>
      <c r="F64" s="21">
        <v>14000</v>
      </c>
      <c r="G64" s="21">
        <f t="shared" si="0"/>
        <v>8362000</v>
      </c>
      <c r="H64" s="21"/>
      <c r="I64" s="21">
        <v>1451000</v>
      </c>
      <c r="J64" s="21">
        <v>19100000</v>
      </c>
      <c r="K64" s="21">
        <v>0</v>
      </c>
      <c r="L64" s="21">
        <v>0</v>
      </c>
      <c r="M64" s="21"/>
      <c r="N64" s="17">
        <f t="shared" si="1"/>
        <v>69061000</v>
      </c>
    </row>
    <row r="65" spans="2:14" ht="19.5" customHeight="1">
      <c r="B65" s="15" t="s">
        <v>72</v>
      </c>
      <c r="C65" s="21">
        <v>25939000</v>
      </c>
      <c r="D65" s="21">
        <v>3907000</v>
      </c>
      <c r="E65" s="21">
        <v>9615000</v>
      </c>
      <c r="F65" s="21">
        <v>51000</v>
      </c>
      <c r="G65" s="21">
        <f t="shared" si="0"/>
        <v>9666000</v>
      </c>
      <c r="H65" s="21"/>
      <c r="I65" s="21">
        <v>1581000</v>
      </c>
      <c r="J65" s="21">
        <v>21100000</v>
      </c>
      <c r="K65" s="21">
        <v>0</v>
      </c>
      <c r="L65" s="21">
        <v>0</v>
      </c>
      <c r="M65" s="21"/>
      <c r="N65" s="17">
        <f t="shared" si="1"/>
        <v>62193000</v>
      </c>
    </row>
    <row r="66" spans="2:14" ht="19.5" customHeight="1">
      <c r="B66" s="15" t="s">
        <v>73</v>
      </c>
      <c r="C66" s="21">
        <v>19146000</v>
      </c>
      <c r="D66" s="21">
        <v>2933000</v>
      </c>
      <c r="E66" s="21">
        <v>8578000</v>
      </c>
      <c r="F66" s="21">
        <v>36000</v>
      </c>
      <c r="G66" s="21">
        <f t="shared" si="0"/>
        <v>8614000</v>
      </c>
      <c r="H66" s="21"/>
      <c r="I66" s="21">
        <v>992000</v>
      </c>
      <c r="J66" s="21">
        <v>17525000</v>
      </c>
      <c r="K66" s="21">
        <v>0</v>
      </c>
      <c r="L66" s="21">
        <v>0</v>
      </c>
      <c r="M66" s="21"/>
      <c r="N66" s="17">
        <f t="shared" si="1"/>
        <v>49210000</v>
      </c>
    </row>
    <row r="67" spans="2:14" ht="19.5" customHeight="1">
      <c r="B67" s="15" t="s">
        <v>74</v>
      </c>
      <c r="C67" s="21">
        <v>23962000</v>
      </c>
      <c r="D67" s="21">
        <v>3842000</v>
      </c>
      <c r="E67" s="21">
        <v>9088000</v>
      </c>
      <c r="F67" s="21">
        <v>49000</v>
      </c>
      <c r="G67" s="21">
        <f t="shared" si="0"/>
        <v>9137000</v>
      </c>
      <c r="H67" s="21"/>
      <c r="I67" s="21">
        <v>1149000</v>
      </c>
      <c r="J67" s="21">
        <v>18725000</v>
      </c>
      <c r="K67" s="21">
        <v>0</v>
      </c>
      <c r="L67" s="21">
        <v>0</v>
      </c>
      <c r="M67" s="21"/>
      <c r="N67" s="17">
        <f t="shared" si="1"/>
        <v>56815000</v>
      </c>
    </row>
    <row r="68" spans="2:14" ht="19.5" customHeight="1">
      <c r="B68" s="15" t="s">
        <v>75</v>
      </c>
      <c r="C68" s="21">
        <v>32026000</v>
      </c>
      <c r="D68" s="21">
        <v>5303000</v>
      </c>
      <c r="E68" s="21">
        <v>9121000</v>
      </c>
      <c r="F68" s="21">
        <v>22000</v>
      </c>
      <c r="G68" s="21">
        <f t="shared" si="0"/>
        <v>9143000</v>
      </c>
      <c r="H68" s="21"/>
      <c r="I68" s="21">
        <v>1451000</v>
      </c>
      <c r="J68" s="21">
        <v>20100000</v>
      </c>
      <c r="K68" s="21">
        <v>0</v>
      </c>
      <c r="L68" s="21">
        <v>0</v>
      </c>
      <c r="M68" s="21"/>
      <c r="N68" s="17">
        <f t="shared" si="1"/>
        <v>68023000</v>
      </c>
    </row>
    <row r="69" spans="2:14" ht="19.5" customHeight="1">
      <c r="B69" s="15" t="s">
        <v>76</v>
      </c>
      <c r="C69" s="21">
        <v>24058000</v>
      </c>
      <c r="D69" s="21">
        <v>3287000</v>
      </c>
      <c r="E69" s="21">
        <v>6828000</v>
      </c>
      <c r="F69" s="21">
        <v>53000</v>
      </c>
      <c r="G69" s="21">
        <f t="shared" si="0"/>
        <v>6881000</v>
      </c>
      <c r="H69" s="21"/>
      <c r="I69" s="21">
        <v>1116000</v>
      </c>
      <c r="J69" s="21">
        <v>20725000</v>
      </c>
      <c r="K69" s="21">
        <v>0</v>
      </c>
      <c r="L69" s="21">
        <v>0</v>
      </c>
      <c r="M69" s="21"/>
      <c r="N69" s="17">
        <f t="shared" si="1"/>
        <v>56067000</v>
      </c>
    </row>
    <row r="70" spans="2:14" ht="19.5" customHeight="1">
      <c r="B70" s="15" t="s">
        <v>77</v>
      </c>
      <c r="C70" s="21">
        <v>19430000</v>
      </c>
      <c r="D70" s="21">
        <v>3191000</v>
      </c>
      <c r="E70" s="21">
        <v>5678000</v>
      </c>
      <c r="F70" s="21">
        <v>24000</v>
      </c>
      <c r="G70" s="21">
        <f t="shared" si="0"/>
        <v>5702000</v>
      </c>
      <c r="H70" s="21"/>
      <c r="I70" s="21">
        <v>1139000</v>
      </c>
      <c r="J70" s="21">
        <v>18988000</v>
      </c>
      <c r="K70" s="21">
        <v>0</v>
      </c>
      <c r="L70" s="21">
        <v>0</v>
      </c>
      <c r="M70" s="21"/>
      <c r="N70" s="17">
        <f t="shared" si="1"/>
        <v>48450000</v>
      </c>
    </row>
    <row r="71" spans="2:14" ht="19.5" customHeight="1">
      <c r="B71" s="15" t="s">
        <v>78</v>
      </c>
      <c r="C71" s="21">
        <v>21804000</v>
      </c>
      <c r="D71" s="21">
        <v>3154000</v>
      </c>
      <c r="E71" s="21">
        <v>8303000</v>
      </c>
      <c r="F71" s="21">
        <v>62000</v>
      </c>
      <c r="G71" s="21">
        <f t="shared" si="0"/>
        <v>8365000</v>
      </c>
      <c r="H71" s="21"/>
      <c r="I71" s="21">
        <v>1288000</v>
      </c>
      <c r="J71" s="21">
        <v>16675000</v>
      </c>
      <c r="K71" s="21">
        <v>0</v>
      </c>
      <c r="L71" s="21">
        <v>0</v>
      </c>
      <c r="M71" s="21"/>
      <c r="N71" s="17">
        <f t="shared" si="1"/>
        <v>51286000</v>
      </c>
    </row>
    <row r="72" spans="2:14" ht="19.5" customHeight="1">
      <c r="B72" s="15" t="s">
        <v>79</v>
      </c>
      <c r="C72" s="21">
        <v>17844000</v>
      </c>
      <c r="D72" s="21">
        <v>2620000</v>
      </c>
      <c r="E72" s="21">
        <v>6244000</v>
      </c>
      <c r="F72" s="21">
        <v>21000</v>
      </c>
      <c r="G72" s="21">
        <f t="shared" si="0"/>
        <v>6265000</v>
      </c>
      <c r="H72" s="21"/>
      <c r="I72" s="21">
        <v>1075000</v>
      </c>
      <c r="J72" s="21">
        <v>17225000</v>
      </c>
      <c r="K72" s="21">
        <v>0</v>
      </c>
      <c r="L72" s="21">
        <v>0</v>
      </c>
      <c r="M72" s="21"/>
      <c r="N72" s="17">
        <f t="shared" si="1"/>
        <v>45029000</v>
      </c>
    </row>
    <row r="73" spans="2:14" ht="19.5" customHeight="1">
      <c r="B73" s="15" t="s">
        <v>80</v>
      </c>
      <c r="C73" s="21">
        <v>20929000</v>
      </c>
      <c r="D73" s="21">
        <v>3145000</v>
      </c>
      <c r="E73" s="21">
        <v>7235000</v>
      </c>
      <c r="F73" s="21">
        <v>69000</v>
      </c>
      <c r="G73" s="21">
        <f aca="true" t="shared" si="2" ref="G73:G136">E73+F73</f>
        <v>7304000</v>
      </c>
      <c r="H73" s="21"/>
      <c r="I73" s="21">
        <v>1025500</v>
      </c>
      <c r="J73" s="21">
        <v>22425000</v>
      </c>
      <c r="K73" s="21">
        <v>0</v>
      </c>
      <c r="L73" s="21">
        <v>0</v>
      </c>
      <c r="M73" s="21"/>
      <c r="N73" s="17">
        <f aca="true" t="shared" si="3" ref="N73:N136">SUM(C73,D73,G73,H73,I73,J73,K73,L73,M73)</f>
        <v>54828500</v>
      </c>
    </row>
    <row r="74" spans="2:14" ht="19.5" customHeight="1">
      <c r="B74" s="15" t="s">
        <v>81</v>
      </c>
      <c r="C74" s="21">
        <v>22950000</v>
      </c>
      <c r="D74" s="21">
        <v>3200000</v>
      </c>
      <c r="E74" s="21">
        <v>7129000</v>
      </c>
      <c r="F74" s="21">
        <v>128000</v>
      </c>
      <c r="G74" s="21">
        <f t="shared" si="2"/>
        <v>7257000</v>
      </c>
      <c r="H74" s="21"/>
      <c r="I74" s="21">
        <v>1006000</v>
      </c>
      <c r="J74" s="21">
        <v>42000000</v>
      </c>
      <c r="K74" s="21">
        <v>0</v>
      </c>
      <c r="L74" s="21">
        <v>0</v>
      </c>
      <c r="M74" s="21"/>
      <c r="N74" s="17">
        <f t="shared" si="3"/>
        <v>76413000</v>
      </c>
    </row>
    <row r="75" spans="2:14" ht="19.5" customHeight="1">
      <c r="B75" s="15" t="s">
        <v>82</v>
      </c>
      <c r="C75" s="21">
        <v>16202000</v>
      </c>
      <c r="D75" s="21">
        <v>2414000</v>
      </c>
      <c r="E75" s="21">
        <v>6903000</v>
      </c>
      <c r="F75" s="21">
        <v>33000</v>
      </c>
      <c r="G75" s="21">
        <f t="shared" si="2"/>
        <v>6936000</v>
      </c>
      <c r="H75" s="21"/>
      <c r="I75" s="21">
        <v>1159000</v>
      </c>
      <c r="J75" s="21">
        <v>20075000</v>
      </c>
      <c r="K75" s="21">
        <v>0</v>
      </c>
      <c r="L75" s="21">
        <v>0</v>
      </c>
      <c r="M75" s="21"/>
      <c r="N75" s="17">
        <f t="shared" si="3"/>
        <v>46786000</v>
      </c>
    </row>
    <row r="76" spans="2:14" ht="19.5" customHeight="1">
      <c r="B76" s="15" t="s">
        <v>83</v>
      </c>
      <c r="C76" s="21">
        <v>14144000</v>
      </c>
      <c r="D76" s="21">
        <v>2128000</v>
      </c>
      <c r="E76" s="21">
        <v>6170000</v>
      </c>
      <c r="F76" s="21">
        <v>28000</v>
      </c>
      <c r="G76" s="21">
        <f t="shared" si="2"/>
        <v>6198000</v>
      </c>
      <c r="H76" s="21"/>
      <c r="I76" s="21">
        <v>1162000</v>
      </c>
      <c r="J76" s="21">
        <v>19588000</v>
      </c>
      <c r="K76" s="21">
        <v>0</v>
      </c>
      <c r="L76" s="21">
        <v>0</v>
      </c>
      <c r="M76" s="21"/>
      <c r="N76" s="17">
        <f t="shared" si="3"/>
        <v>43220000</v>
      </c>
    </row>
    <row r="77" spans="2:14" ht="19.5" customHeight="1">
      <c r="B77" s="15" t="s">
        <v>84</v>
      </c>
      <c r="C77" s="21">
        <v>11172000</v>
      </c>
      <c r="D77" s="21">
        <v>1638000</v>
      </c>
      <c r="E77" s="21">
        <v>5101000</v>
      </c>
      <c r="F77" s="21">
        <v>32000</v>
      </c>
      <c r="G77" s="21">
        <f t="shared" si="2"/>
        <v>5133000</v>
      </c>
      <c r="H77" s="21"/>
      <c r="I77" s="21">
        <v>1116000</v>
      </c>
      <c r="J77" s="21">
        <v>18275000</v>
      </c>
      <c r="K77" s="21">
        <v>0</v>
      </c>
      <c r="L77" s="21">
        <v>0</v>
      </c>
      <c r="M77" s="21"/>
      <c r="N77" s="17">
        <f t="shared" si="3"/>
        <v>37334000</v>
      </c>
    </row>
    <row r="78" spans="2:14" ht="19.5" customHeight="1">
      <c r="B78" s="15" t="s">
        <v>85</v>
      </c>
      <c r="C78" s="21">
        <v>10974000</v>
      </c>
      <c r="D78" s="21">
        <v>1416000</v>
      </c>
      <c r="E78" s="21">
        <v>5300000</v>
      </c>
      <c r="F78" s="21">
        <v>52000</v>
      </c>
      <c r="G78" s="21">
        <f t="shared" si="2"/>
        <v>5352000</v>
      </c>
      <c r="H78" s="21"/>
      <c r="I78" s="21">
        <v>1042000</v>
      </c>
      <c r="J78" s="21">
        <v>19588000</v>
      </c>
      <c r="K78" s="21">
        <v>0</v>
      </c>
      <c r="L78" s="21">
        <v>0</v>
      </c>
      <c r="M78" s="21"/>
      <c r="N78" s="17">
        <f t="shared" si="3"/>
        <v>38372000</v>
      </c>
    </row>
    <row r="79" spans="2:14" ht="19.5" customHeight="1">
      <c r="B79" s="15" t="s">
        <v>86</v>
      </c>
      <c r="C79" s="21">
        <v>12525000</v>
      </c>
      <c r="D79" s="21">
        <v>2012000</v>
      </c>
      <c r="E79" s="21">
        <v>4364000</v>
      </c>
      <c r="F79" s="21">
        <v>10000</v>
      </c>
      <c r="G79" s="21">
        <f t="shared" si="2"/>
        <v>4374000</v>
      </c>
      <c r="H79" s="21"/>
      <c r="I79" s="21">
        <v>1095000</v>
      </c>
      <c r="J79" s="21">
        <v>20350000</v>
      </c>
      <c r="K79" s="21">
        <v>0</v>
      </c>
      <c r="L79" s="21">
        <v>0</v>
      </c>
      <c r="M79" s="21"/>
      <c r="N79" s="17">
        <f t="shared" si="3"/>
        <v>40356000</v>
      </c>
    </row>
    <row r="80" spans="2:14" ht="19.5" customHeight="1">
      <c r="B80" s="15" t="s">
        <v>87</v>
      </c>
      <c r="C80" s="21">
        <v>8693000</v>
      </c>
      <c r="D80" s="21">
        <v>1109000</v>
      </c>
      <c r="E80" s="21">
        <v>5359000</v>
      </c>
      <c r="F80" s="21">
        <v>28000</v>
      </c>
      <c r="G80" s="21">
        <f t="shared" si="2"/>
        <v>5387000</v>
      </c>
      <c r="H80" s="21"/>
      <c r="I80" s="21">
        <v>1042000</v>
      </c>
      <c r="J80" s="21">
        <v>20050000</v>
      </c>
      <c r="K80" s="21">
        <v>0</v>
      </c>
      <c r="L80" s="21">
        <v>0</v>
      </c>
      <c r="M80" s="21"/>
      <c r="N80" s="17">
        <f t="shared" si="3"/>
        <v>36281000</v>
      </c>
    </row>
    <row r="81" spans="2:14" ht="19.5" customHeight="1">
      <c r="B81" s="15" t="s">
        <v>88</v>
      </c>
      <c r="C81" s="21">
        <v>13408000</v>
      </c>
      <c r="D81" s="21">
        <v>2034000</v>
      </c>
      <c r="E81" s="21">
        <v>5532000</v>
      </c>
      <c r="F81" s="21">
        <v>9000</v>
      </c>
      <c r="G81" s="21">
        <f t="shared" si="2"/>
        <v>5541000</v>
      </c>
      <c r="H81" s="21"/>
      <c r="I81" s="21">
        <v>985000</v>
      </c>
      <c r="J81" s="21">
        <v>18825000</v>
      </c>
      <c r="K81" s="21">
        <v>0</v>
      </c>
      <c r="L81" s="21">
        <v>0</v>
      </c>
      <c r="M81" s="21"/>
      <c r="N81" s="17">
        <f t="shared" si="3"/>
        <v>40793000</v>
      </c>
    </row>
    <row r="82" spans="2:14" ht="19.5" customHeight="1">
      <c r="B82" s="15" t="s">
        <v>89</v>
      </c>
      <c r="C82" s="21">
        <v>22111000</v>
      </c>
      <c r="D82" s="21">
        <v>3366000</v>
      </c>
      <c r="E82" s="21">
        <v>9118000</v>
      </c>
      <c r="F82" s="21">
        <v>32000</v>
      </c>
      <c r="G82" s="21">
        <f t="shared" si="2"/>
        <v>9150000</v>
      </c>
      <c r="H82" s="21"/>
      <c r="I82" s="21">
        <v>1317000</v>
      </c>
      <c r="J82" s="21">
        <v>18550000</v>
      </c>
      <c r="K82" s="21">
        <v>0</v>
      </c>
      <c r="L82" s="21">
        <v>0</v>
      </c>
      <c r="M82" s="21"/>
      <c r="N82" s="17">
        <f t="shared" si="3"/>
        <v>54494000</v>
      </c>
    </row>
    <row r="83" spans="2:14" ht="19.5" customHeight="1">
      <c r="B83" s="15" t="s">
        <v>90</v>
      </c>
      <c r="C83" s="21">
        <v>9216000</v>
      </c>
      <c r="D83" s="21">
        <v>1356000</v>
      </c>
      <c r="E83" s="21">
        <v>4524000</v>
      </c>
      <c r="F83" s="21">
        <v>33000</v>
      </c>
      <c r="G83" s="21">
        <f t="shared" si="2"/>
        <v>4557000</v>
      </c>
      <c r="H83" s="21"/>
      <c r="I83" s="21">
        <v>950000</v>
      </c>
      <c r="J83" s="21">
        <v>18825000</v>
      </c>
      <c r="K83" s="21">
        <v>0</v>
      </c>
      <c r="L83" s="21">
        <v>0</v>
      </c>
      <c r="M83" s="21"/>
      <c r="N83" s="17">
        <f t="shared" si="3"/>
        <v>34904000</v>
      </c>
    </row>
    <row r="84" spans="2:14" ht="19.5" customHeight="1">
      <c r="B84" s="15" t="s">
        <v>91</v>
      </c>
      <c r="C84" s="21">
        <v>14659000</v>
      </c>
      <c r="D84" s="21">
        <v>2283000</v>
      </c>
      <c r="E84" s="21">
        <v>7027000</v>
      </c>
      <c r="F84" s="21">
        <v>12000</v>
      </c>
      <c r="G84" s="21">
        <f t="shared" si="2"/>
        <v>7039000</v>
      </c>
      <c r="H84" s="21"/>
      <c r="I84" s="21">
        <v>1031000</v>
      </c>
      <c r="J84" s="21">
        <v>19325000</v>
      </c>
      <c r="K84" s="21">
        <v>0</v>
      </c>
      <c r="L84" s="21">
        <v>0</v>
      </c>
      <c r="M84" s="21"/>
      <c r="N84" s="17">
        <f t="shared" si="3"/>
        <v>44337000</v>
      </c>
    </row>
    <row r="85" spans="2:14" ht="19.5" customHeight="1">
      <c r="B85" s="15" t="s">
        <v>92</v>
      </c>
      <c r="C85" s="21">
        <v>10402000</v>
      </c>
      <c r="D85" s="21">
        <v>1488000</v>
      </c>
      <c r="E85" s="21">
        <v>4552000</v>
      </c>
      <c r="F85" s="21">
        <v>14000</v>
      </c>
      <c r="G85" s="21">
        <f t="shared" si="2"/>
        <v>4566000</v>
      </c>
      <c r="H85" s="21"/>
      <c r="I85" s="21">
        <v>863000</v>
      </c>
      <c r="J85" s="21">
        <v>18800000</v>
      </c>
      <c r="K85" s="21">
        <v>0</v>
      </c>
      <c r="L85" s="21">
        <v>0</v>
      </c>
      <c r="M85" s="21"/>
      <c r="N85" s="17">
        <f t="shared" si="3"/>
        <v>36119000</v>
      </c>
    </row>
    <row r="86" spans="2:14" ht="19.5" customHeight="1">
      <c r="B86" s="15" t="s">
        <v>93</v>
      </c>
      <c r="C86" s="21">
        <v>14760000</v>
      </c>
      <c r="D86" s="21">
        <v>2205000</v>
      </c>
      <c r="E86" s="21">
        <v>6397000</v>
      </c>
      <c r="F86" s="21">
        <v>4000</v>
      </c>
      <c r="G86" s="21">
        <f t="shared" si="2"/>
        <v>6401000</v>
      </c>
      <c r="H86" s="21"/>
      <c r="I86" s="21">
        <v>854000</v>
      </c>
      <c r="J86" s="21">
        <v>19775000</v>
      </c>
      <c r="K86" s="21">
        <v>0</v>
      </c>
      <c r="L86" s="21">
        <v>0</v>
      </c>
      <c r="M86" s="21"/>
      <c r="N86" s="17">
        <f t="shared" si="3"/>
        <v>43995000</v>
      </c>
    </row>
    <row r="87" spans="2:14" ht="19.5" customHeight="1">
      <c r="B87" s="15" t="s">
        <v>94</v>
      </c>
      <c r="C87" s="21">
        <v>8890000</v>
      </c>
      <c r="D87" s="21">
        <v>1180000</v>
      </c>
      <c r="E87" s="21">
        <v>4793000</v>
      </c>
      <c r="F87" s="21">
        <v>15000</v>
      </c>
      <c r="G87" s="21">
        <f t="shared" si="2"/>
        <v>4808000</v>
      </c>
      <c r="H87" s="21"/>
      <c r="I87" s="21">
        <v>944000</v>
      </c>
      <c r="J87" s="21">
        <v>19825000</v>
      </c>
      <c r="K87" s="21">
        <v>0</v>
      </c>
      <c r="L87" s="21">
        <v>0</v>
      </c>
      <c r="M87" s="21"/>
      <c r="N87" s="17">
        <f t="shared" si="3"/>
        <v>35647000</v>
      </c>
    </row>
    <row r="88" spans="2:14" ht="19.5" customHeight="1">
      <c r="B88" s="15" t="s">
        <v>95</v>
      </c>
      <c r="C88" s="21">
        <v>15230000</v>
      </c>
      <c r="D88" s="21">
        <v>2096000</v>
      </c>
      <c r="E88" s="21">
        <v>6005000</v>
      </c>
      <c r="F88" s="21">
        <v>26000</v>
      </c>
      <c r="G88" s="21">
        <f t="shared" si="2"/>
        <v>6031000</v>
      </c>
      <c r="H88" s="21"/>
      <c r="I88" s="21">
        <v>1037000</v>
      </c>
      <c r="J88" s="21">
        <v>18325000</v>
      </c>
      <c r="K88" s="21">
        <v>0</v>
      </c>
      <c r="L88" s="21">
        <v>0</v>
      </c>
      <c r="M88" s="21"/>
      <c r="N88" s="17">
        <f t="shared" si="3"/>
        <v>42719000</v>
      </c>
    </row>
    <row r="89" spans="2:14" ht="19.5" customHeight="1">
      <c r="B89" s="15" t="s">
        <v>96</v>
      </c>
      <c r="C89" s="21">
        <v>11927000</v>
      </c>
      <c r="D89" s="21">
        <v>1842000</v>
      </c>
      <c r="E89" s="21">
        <v>5529000</v>
      </c>
      <c r="F89" s="21">
        <v>8000</v>
      </c>
      <c r="G89" s="21">
        <f t="shared" si="2"/>
        <v>5537000</v>
      </c>
      <c r="H89" s="21"/>
      <c r="I89" s="21">
        <v>1096000</v>
      </c>
      <c r="J89" s="21">
        <v>19985000</v>
      </c>
      <c r="K89" s="21">
        <v>0</v>
      </c>
      <c r="L89" s="21">
        <v>0</v>
      </c>
      <c r="M89" s="21"/>
      <c r="N89" s="17">
        <f t="shared" si="3"/>
        <v>40387000</v>
      </c>
    </row>
    <row r="90" spans="2:14" ht="19.5" customHeight="1">
      <c r="B90" s="15" t="s">
        <v>97</v>
      </c>
      <c r="C90" s="21">
        <v>11022000</v>
      </c>
      <c r="D90" s="21">
        <v>1459000</v>
      </c>
      <c r="E90" s="21">
        <v>3842000</v>
      </c>
      <c r="F90" s="21">
        <v>5000</v>
      </c>
      <c r="G90" s="21">
        <f t="shared" si="2"/>
        <v>3847000</v>
      </c>
      <c r="H90" s="21"/>
      <c r="I90" s="21">
        <v>824000</v>
      </c>
      <c r="J90" s="21">
        <v>19325000</v>
      </c>
      <c r="K90" s="21">
        <v>0</v>
      </c>
      <c r="L90" s="21">
        <v>0</v>
      </c>
      <c r="M90" s="21"/>
      <c r="N90" s="17">
        <f t="shared" si="3"/>
        <v>36477000</v>
      </c>
    </row>
    <row r="91" spans="2:14" ht="19.5" customHeight="1">
      <c r="B91" s="15" t="s">
        <v>98</v>
      </c>
      <c r="C91" s="21">
        <v>10463000</v>
      </c>
      <c r="D91" s="21">
        <v>1356000</v>
      </c>
      <c r="E91" s="21">
        <v>4697000</v>
      </c>
      <c r="F91" s="21">
        <v>10000</v>
      </c>
      <c r="G91" s="21">
        <f t="shared" si="2"/>
        <v>4707000</v>
      </c>
      <c r="H91" s="21"/>
      <c r="I91" s="21">
        <v>861000</v>
      </c>
      <c r="J91" s="21">
        <v>20075000</v>
      </c>
      <c r="K91" s="21">
        <v>0</v>
      </c>
      <c r="L91" s="21">
        <v>0</v>
      </c>
      <c r="M91" s="21"/>
      <c r="N91" s="17">
        <f t="shared" si="3"/>
        <v>37462000</v>
      </c>
    </row>
    <row r="92" spans="2:14" ht="19.5" customHeight="1">
      <c r="B92" s="15" t="s">
        <v>99</v>
      </c>
      <c r="C92" s="21">
        <v>8238000</v>
      </c>
      <c r="D92" s="21">
        <v>1135000</v>
      </c>
      <c r="E92" s="21">
        <v>5149000</v>
      </c>
      <c r="F92" s="21">
        <v>16000</v>
      </c>
      <c r="G92" s="21">
        <f t="shared" si="2"/>
        <v>5165000</v>
      </c>
      <c r="H92" s="21"/>
      <c r="I92" s="21">
        <v>1020000</v>
      </c>
      <c r="J92" s="21">
        <v>19850000</v>
      </c>
      <c r="K92" s="21">
        <v>0</v>
      </c>
      <c r="L92" s="21">
        <v>0</v>
      </c>
      <c r="M92" s="21"/>
      <c r="N92" s="17">
        <f t="shared" si="3"/>
        <v>35408000</v>
      </c>
    </row>
    <row r="93" spans="2:14" ht="19.5" customHeight="1">
      <c r="B93" s="15" t="s">
        <v>100</v>
      </c>
      <c r="C93" s="21">
        <v>8723000</v>
      </c>
      <c r="D93" s="21">
        <v>1097000</v>
      </c>
      <c r="E93" s="21">
        <v>4700000</v>
      </c>
      <c r="F93" s="21">
        <v>11000</v>
      </c>
      <c r="G93" s="21">
        <f t="shared" si="2"/>
        <v>4711000</v>
      </c>
      <c r="H93" s="21"/>
      <c r="I93" s="21">
        <v>876000</v>
      </c>
      <c r="J93" s="21">
        <v>20575000</v>
      </c>
      <c r="K93" s="21">
        <v>0</v>
      </c>
      <c r="L93" s="21">
        <v>0</v>
      </c>
      <c r="M93" s="21"/>
      <c r="N93" s="17">
        <f t="shared" si="3"/>
        <v>35982000</v>
      </c>
    </row>
    <row r="94" spans="2:14" ht="19.5" customHeight="1">
      <c r="B94" s="15" t="s">
        <v>181</v>
      </c>
      <c r="C94" s="21">
        <v>5436000</v>
      </c>
      <c r="D94" s="21">
        <v>628000</v>
      </c>
      <c r="E94" s="21">
        <v>3418000</v>
      </c>
      <c r="F94" s="21">
        <v>5000</v>
      </c>
      <c r="G94" s="21">
        <f t="shared" si="2"/>
        <v>3423000</v>
      </c>
      <c r="H94" s="21"/>
      <c r="I94" s="21">
        <v>564000</v>
      </c>
      <c r="J94" s="21">
        <v>16200000</v>
      </c>
      <c r="K94" s="21">
        <v>0</v>
      </c>
      <c r="L94" s="21">
        <v>0</v>
      </c>
      <c r="M94" s="21"/>
      <c r="N94" s="17">
        <f t="shared" si="3"/>
        <v>26251000</v>
      </c>
    </row>
    <row r="95" spans="2:14" ht="19.5" customHeight="1">
      <c r="B95" s="15" t="s">
        <v>182</v>
      </c>
      <c r="C95" s="21">
        <v>11934000</v>
      </c>
      <c r="D95" s="21">
        <v>1827000</v>
      </c>
      <c r="E95" s="21">
        <v>4055000</v>
      </c>
      <c r="F95" s="21">
        <v>5000</v>
      </c>
      <c r="G95" s="21">
        <f t="shared" si="2"/>
        <v>4060000</v>
      </c>
      <c r="H95" s="21"/>
      <c r="I95" s="21">
        <v>564000</v>
      </c>
      <c r="J95" s="21">
        <v>14800000</v>
      </c>
      <c r="K95" s="21">
        <v>0</v>
      </c>
      <c r="L95" s="21">
        <v>0</v>
      </c>
      <c r="M95" s="21"/>
      <c r="N95" s="17">
        <f t="shared" si="3"/>
        <v>33185000</v>
      </c>
    </row>
    <row r="96" spans="2:14" ht="19.5" customHeight="1">
      <c r="B96" s="15" t="s">
        <v>183</v>
      </c>
      <c r="C96" s="21">
        <v>7152000</v>
      </c>
      <c r="D96" s="21">
        <v>925000</v>
      </c>
      <c r="E96" s="21">
        <v>4067000</v>
      </c>
      <c r="F96" s="21">
        <v>7000</v>
      </c>
      <c r="G96" s="21">
        <f t="shared" si="2"/>
        <v>4074000</v>
      </c>
      <c r="H96" s="21"/>
      <c r="I96" s="21">
        <v>564000</v>
      </c>
      <c r="J96" s="21">
        <v>16200000</v>
      </c>
      <c r="K96" s="21">
        <v>0</v>
      </c>
      <c r="L96" s="21">
        <v>0</v>
      </c>
      <c r="M96" s="21"/>
      <c r="N96" s="17">
        <f t="shared" si="3"/>
        <v>28915000</v>
      </c>
    </row>
    <row r="97" spans="2:14" ht="19.5" customHeight="1">
      <c r="B97" s="15" t="s">
        <v>184</v>
      </c>
      <c r="C97" s="21">
        <v>14979000</v>
      </c>
      <c r="D97" s="21">
        <v>2146000</v>
      </c>
      <c r="E97" s="21">
        <v>6579000</v>
      </c>
      <c r="F97" s="21">
        <v>31000</v>
      </c>
      <c r="G97" s="21">
        <f t="shared" si="2"/>
        <v>6610000</v>
      </c>
      <c r="H97" s="21"/>
      <c r="I97" s="21">
        <v>564000</v>
      </c>
      <c r="J97" s="21">
        <v>17475000</v>
      </c>
      <c r="K97" s="21">
        <v>0</v>
      </c>
      <c r="L97" s="21">
        <v>0</v>
      </c>
      <c r="M97" s="21"/>
      <c r="N97" s="17">
        <f t="shared" si="3"/>
        <v>41774000</v>
      </c>
    </row>
    <row r="98" spans="2:14" ht="19.5" customHeight="1">
      <c r="B98" s="15" t="s">
        <v>185</v>
      </c>
      <c r="C98" s="21">
        <v>8659000</v>
      </c>
      <c r="D98" s="21">
        <v>1142000</v>
      </c>
      <c r="E98" s="21">
        <v>3900000</v>
      </c>
      <c r="F98" s="21">
        <v>4000</v>
      </c>
      <c r="G98" s="21">
        <f t="shared" si="2"/>
        <v>3904000</v>
      </c>
      <c r="H98" s="21"/>
      <c r="I98" s="21">
        <v>564000</v>
      </c>
      <c r="J98" s="21">
        <v>15400000</v>
      </c>
      <c r="K98" s="21">
        <v>0</v>
      </c>
      <c r="L98" s="21">
        <v>0</v>
      </c>
      <c r="M98" s="21"/>
      <c r="N98" s="17">
        <f t="shared" si="3"/>
        <v>29669000</v>
      </c>
    </row>
    <row r="99" spans="2:14" ht="19.5" customHeight="1">
      <c r="B99" s="15" t="s">
        <v>186</v>
      </c>
      <c r="C99" s="21">
        <v>7258000</v>
      </c>
      <c r="D99" s="21">
        <v>963000</v>
      </c>
      <c r="E99" s="21">
        <v>4246000</v>
      </c>
      <c r="F99" s="21">
        <v>4000</v>
      </c>
      <c r="G99" s="21">
        <f t="shared" si="2"/>
        <v>4250000</v>
      </c>
      <c r="H99" s="21"/>
      <c r="I99" s="21">
        <v>564000</v>
      </c>
      <c r="J99" s="21">
        <v>16450000</v>
      </c>
      <c r="K99" s="21">
        <v>0</v>
      </c>
      <c r="L99" s="21">
        <v>0</v>
      </c>
      <c r="M99" s="21"/>
      <c r="N99" s="17">
        <f t="shared" si="3"/>
        <v>29485000</v>
      </c>
    </row>
    <row r="100" spans="2:14" ht="19.5" customHeight="1">
      <c r="B100" s="15" t="s">
        <v>187</v>
      </c>
      <c r="C100" s="21">
        <v>6854000</v>
      </c>
      <c r="D100" s="21">
        <v>883000</v>
      </c>
      <c r="E100" s="21">
        <v>2845000</v>
      </c>
      <c r="F100" s="21">
        <v>3000</v>
      </c>
      <c r="G100" s="21">
        <f t="shared" si="2"/>
        <v>2848000</v>
      </c>
      <c r="H100" s="21"/>
      <c r="I100" s="21">
        <v>564000</v>
      </c>
      <c r="J100" s="21">
        <v>18300000</v>
      </c>
      <c r="K100" s="21">
        <v>0</v>
      </c>
      <c r="L100" s="21">
        <v>0</v>
      </c>
      <c r="M100" s="21"/>
      <c r="N100" s="17">
        <f t="shared" si="3"/>
        <v>29449000</v>
      </c>
    </row>
    <row r="101" spans="2:14" ht="19.5" customHeight="1">
      <c r="B101" s="15" t="s">
        <v>188</v>
      </c>
      <c r="C101" s="21">
        <v>11448000</v>
      </c>
      <c r="D101" s="21">
        <v>1432000</v>
      </c>
      <c r="E101" s="21">
        <v>3053000</v>
      </c>
      <c r="F101" s="21">
        <v>3000</v>
      </c>
      <c r="G101" s="21">
        <f t="shared" si="2"/>
        <v>3056000</v>
      </c>
      <c r="H101" s="21"/>
      <c r="I101" s="21">
        <v>564000</v>
      </c>
      <c r="J101" s="21">
        <v>19875000</v>
      </c>
      <c r="K101" s="21">
        <v>0</v>
      </c>
      <c r="L101" s="21">
        <v>0</v>
      </c>
      <c r="M101" s="21"/>
      <c r="N101" s="17">
        <f t="shared" si="3"/>
        <v>36375000</v>
      </c>
    </row>
    <row r="102" spans="2:14" ht="19.5" customHeight="1">
      <c r="B102" s="15" t="s">
        <v>189</v>
      </c>
      <c r="C102" s="21">
        <v>8942000</v>
      </c>
      <c r="D102" s="21">
        <v>1333000</v>
      </c>
      <c r="E102" s="21">
        <v>3425000</v>
      </c>
      <c r="F102" s="21">
        <v>3000</v>
      </c>
      <c r="G102" s="21">
        <f t="shared" si="2"/>
        <v>3428000</v>
      </c>
      <c r="H102" s="21"/>
      <c r="I102" s="21">
        <v>564000</v>
      </c>
      <c r="J102" s="21">
        <v>18275000</v>
      </c>
      <c r="K102" s="21">
        <v>0</v>
      </c>
      <c r="L102" s="21">
        <v>0</v>
      </c>
      <c r="M102" s="21"/>
      <c r="N102" s="17">
        <f t="shared" si="3"/>
        <v>32542000</v>
      </c>
    </row>
    <row r="103" spans="2:14" ht="19.5" customHeight="1">
      <c r="B103" s="15" t="s">
        <v>101</v>
      </c>
      <c r="C103" s="21">
        <v>10146000</v>
      </c>
      <c r="D103" s="21">
        <v>1778000</v>
      </c>
      <c r="E103" s="21">
        <v>151456000</v>
      </c>
      <c r="F103" s="21">
        <v>0</v>
      </c>
      <c r="G103" s="21">
        <f t="shared" si="2"/>
        <v>151456000</v>
      </c>
      <c r="H103" s="21"/>
      <c r="I103" s="21">
        <v>482000</v>
      </c>
      <c r="J103" s="21">
        <v>5000000</v>
      </c>
      <c r="K103" s="21">
        <v>0</v>
      </c>
      <c r="L103" s="21">
        <v>0</v>
      </c>
      <c r="M103" s="21"/>
      <c r="N103" s="17">
        <f t="shared" si="3"/>
        <v>168862000</v>
      </c>
    </row>
    <row r="104" spans="2:14" ht="19.5" customHeight="1">
      <c r="B104" s="15" t="s">
        <v>102</v>
      </c>
      <c r="C104" s="21">
        <v>2369000</v>
      </c>
      <c r="D104" s="21">
        <v>420000</v>
      </c>
      <c r="E104" s="21">
        <v>2405000</v>
      </c>
      <c r="F104" s="21">
        <v>0</v>
      </c>
      <c r="G104" s="21">
        <f t="shared" si="2"/>
        <v>2405000</v>
      </c>
      <c r="H104" s="21"/>
      <c r="I104" s="21">
        <v>119000</v>
      </c>
      <c r="J104" s="21">
        <v>3000000</v>
      </c>
      <c r="K104" s="21">
        <v>0</v>
      </c>
      <c r="L104" s="21">
        <v>0</v>
      </c>
      <c r="M104" s="21"/>
      <c r="N104" s="17">
        <f t="shared" si="3"/>
        <v>8313000</v>
      </c>
    </row>
    <row r="105" spans="2:14" ht="19.5" customHeight="1">
      <c r="B105" s="15" t="s">
        <v>176</v>
      </c>
      <c r="C105" s="21">
        <v>927000</v>
      </c>
      <c r="D105" s="21">
        <v>170000</v>
      </c>
      <c r="E105" s="21">
        <v>1042000</v>
      </c>
      <c r="F105" s="21">
        <v>0</v>
      </c>
      <c r="G105" s="21">
        <f t="shared" si="2"/>
        <v>1042000</v>
      </c>
      <c r="H105" s="21"/>
      <c r="I105" s="21">
        <v>113000</v>
      </c>
      <c r="J105" s="21">
        <v>0</v>
      </c>
      <c r="K105" s="21">
        <v>0</v>
      </c>
      <c r="L105" s="21">
        <v>0</v>
      </c>
      <c r="M105" s="21"/>
      <c r="N105" s="17">
        <f t="shared" si="3"/>
        <v>2252000</v>
      </c>
    </row>
    <row r="106" spans="2:14" ht="19.5" customHeight="1">
      <c r="B106" s="15" t="s">
        <v>177</v>
      </c>
      <c r="C106" s="21">
        <v>1047000</v>
      </c>
      <c r="D106" s="21">
        <v>202000</v>
      </c>
      <c r="E106" s="21">
        <v>1726000</v>
      </c>
      <c r="F106" s="21">
        <v>0</v>
      </c>
      <c r="G106" s="21">
        <f t="shared" si="2"/>
        <v>1726000</v>
      </c>
      <c r="H106" s="21"/>
      <c r="I106" s="21">
        <v>231000</v>
      </c>
      <c r="J106" s="21">
        <v>0</v>
      </c>
      <c r="K106" s="21">
        <v>0</v>
      </c>
      <c r="L106" s="21">
        <v>0</v>
      </c>
      <c r="M106" s="21"/>
      <c r="N106" s="17">
        <f t="shared" si="3"/>
        <v>3206000</v>
      </c>
    </row>
    <row r="107" spans="2:14" ht="19.5" customHeight="1">
      <c r="B107" s="15" t="s">
        <v>178</v>
      </c>
      <c r="C107" s="21">
        <v>2830000</v>
      </c>
      <c r="D107" s="21">
        <v>259000</v>
      </c>
      <c r="E107" s="21">
        <v>8479000</v>
      </c>
      <c r="F107" s="21">
        <v>0</v>
      </c>
      <c r="G107" s="21">
        <f t="shared" si="2"/>
        <v>8479000</v>
      </c>
      <c r="H107" s="21"/>
      <c r="I107" s="21">
        <v>630000</v>
      </c>
      <c r="J107" s="21">
        <v>1700000</v>
      </c>
      <c r="K107" s="21">
        <v>0</v>
      </c>
      <c r="L107" s="21">
        <v>0</v>
      </c>
      <c r="M107" s="21"/>
      <c r="N107" s="17">
        <f t="shared" si="3"/>
        <v>13898000</v>
      </c>
    </row>
    <row r="108" spans="2:14" ht="19.5" customHeight="1">
      <c r="B108" s="15" t="s">
        <v>179</v>
      </c>
      <c r="C108" s="21">
        <v>1084000</v>
      </c>
      <c r="D108" s="21">
        <v>202000</v>
      </c>
      <c r="E108" s="21">
        <v>4519000</v>
      </c>
      <c r="F108" s="21">
        <v>0</v>
      </c>
      <c r="G108" s="21">
        <f t="shared" si="2"/>
        <v>4519000</v>
      </c>
      <c r="H108" s="21"/>
      <c r="I108" s="21">
        <v>248000</v>
      </c>
      <c r="J108" s="21">
        <v>1300000</v>
      </c>
      <c r="K108" s="21">
        <v>0</v>
      </c>
      <c r="L108" s="21">
        <v>0</v>
      </c>
      <c r="M108" s="21"/>
      <c r="N108" s="17">
        <f t="shared" si="3"/>
        <v>7353000</v>
      </c>
    </row>
    <row r="109" spans="2:14" ht="19.5" customHeight="1">
      <c r="B109" s="15" t="s">
        <v>103</v>
      </c>
      <c r="C109" s="21">
        <v>3974000</v>
      </c>
      <c r="D109" s="21">
        <v>674000</v>
      </c>
      <c r="E109" s="21">
        <v>2523000</v>
      </c>
      <c r="F109" s="21">
        <v>0</v>
      </c>
      <c r="G109" s="21">
        <f t="shared" si="2"/>
        <v>2523000</v>
      </c>
      <c r="H109" s="21"/>
      <c r="I109" s="21">
        <v>626000</v>
      </c>
      <c r="J109" s="21">
        <v>1850000</v>
      </c>
      <c r="K109" s="21">
        <v>0</v>
      </c>
      <c r="L109" s="21">
        <v>0</v>
      </c>
      <c r="M109" s="21"/>
      <c r="N109" s="17">
        <f t="shared" si="3"/>
        <v>9647000</v>
      </c>
    </row>
    <row r="110" spans="2:14" ht="19.5" customHeight="1">
      <c r="B110" s="15" t="s">
        <v>104</v>
      </c>
      <c r="C110" s="21">
        <v>192782000</v>
      </c>
      <c r="D110" s="21">
        <v>33042000</v>
      </c>
      <c r="E110" s="21">
        <v>142369000</v>
      </c>
      <c r="F110" s="21">
        <v>0</v>
      </c>
      <c r="G110" s="21">
        <f t="shared" si="2"/>
        <v>142369000</v>
      </c>
      <c r="H110" s="21"/>
      <c r="I110" s="21">
        <v>150859000</v>
      </c>
      <c r="J110" s="21">
        <v>147905000</v>
      </c>
      <c r="K110" s="21">
        <v>924000000</v>
      </c>
      <c r="L110" s="21">
        <v>0</v>
      </c>
      <c r="M110" s="21"/>
      <c r="N110" s="17">
        <f t="shared" si="3"/>
        <v>1590957000</v>
      </c>
    </row>
    <row r="111" spans="2:14" ht="19.5" customHeight="1">
      <c r="B111" s="15" t="s">
        <v>105</v>
      </c>
      <c r="C111" s="21">
        <v>1017000</v>
      </c>
      <c r="D111" s="21">
        <v>115000</v>
      </c>
      <c r="E111" s="21">
        <v>3665000</v>
      </c>
      <c r="F111" s="21">
        <v>0</v>
      </c>
      <c r="G111" s="21">
        <f t="shared" si="2"/>
        <v>3665000</v>
      </c>
      <c r="H111" s="21"/>
      <c r="I111" s="21">
        <v>3776000</v>
      </c>
      <c r="J111" s="21">
        <v>2200000</v>
      </c>
      <c r="K111" s="21">
        <v>0</v>
      </c>
      <c r="L111" s="21">
        <v>0</v>
      </c>
      <c r="M111" s="21"/>
      <c r="N111" s="17">
        <f t="shared" si="3"/>
        <v>10773000</v>
      </c>
    </row>
    <row r="112" spans="2:14" ht="19.5" customHeight="1">
      <c r="B112" s="15" t="s">
        <v>106</v>
      </c>
      <c r="C112" s="21">
        <v>1569000</v>
      </c>
      <c r="D112" s="21">
        <v>213000</v>
      </c>
      <c r="E112" s="21">
        <v>5314000</v>
      </c>
      <c r="F112" s="21">
        <v>0</v>
      </c>
      <c r="G112" s="21">
        <f t="shared" si="2"/>
        <v>5314000</v>
      </c>
      <c r="H112" s="21"/>
      <c r="I112" s="21">
        <v>123000</v>
      </c>
      <c r="J112" s="21">
        <v>4000000</v>
      </c>
      <c r="K112" s="21">
        <v>0</v>
      </c>
      <c r="L112" s="21">
        <v>0</v>
      </c>
      <c r="M112" s="21"/>
      <c r="N112" s="17">
        <f t="shared" si="3"/>
        <v>11219000</v>
      </c>
    </row>
    <row r="113" spans="2:14" ht="19.5" customHeight="1">
      <c r="B113" s="15" t="s">
        <v>107</v>
      </c>
      <c r="C113" s="21">
        <v>186867000</v>
      </c>
      <c r="D113" s="21">
        <v>32344000</v>
      </c>
      <c r="E113" s="21">
        <v>259791000</v>
      </c>
      <c r="F113" s="21">
        <v>0</v>
      </c>
      <c r="G113" s="21">
        <f t="shared" si="2"/>
        <v>259791000</v>
      </c>
      <c r="H113" s="21"/>
      <c r="I113" s="21">
        <v>896958000</v>
      </c>
      <c r="J113" s="21">
        <v>64239000</v>
      </c>
      <c r="K113" s="21">
        <v>169000000</v>
      </c>
      <c r="L113" s="21">
        <v>2100000000</v>
      </c>
      <c r="M113" s="21"/>
      <c r="N113" s="17">
        <f t="shared" si="3"/>
        <v>3709199000</v>
      </c>
    </row>
    <row r="114" spans="2:14" ht="19.5" customHeight="1">
      <c r="B114" s="15" t="s">
        <v>108</v>
      </c>
      <c r="C114" s="21">
        <v>30157000</v>
      </c>
      <c r="D114" s="21">
        <v>5400000</v>
      </c>
      <c r="E114" s="21">
        <v>26005000</v>
      </c>
      <c r="F114" s="21">
        <v>0</v>
      </c>
      <c r="G114" s="21">
        <f t="shared" si="2"/>
        <v>26005000</v>
      </c>
      <c r="H114" s="21"/>
      <c r="I114" s="21">
        <v>260199000</v>
      </c>
      <c r="J114" s="21">
        <v>100000000</v>
      </c>
      <c r="K114" s="21">
        <v>1248000</v>
      </c>
      <c r="L114" s="21">
        <v>0</v>
      </c>
      <c r="M114" s="21"/>
      <c r="N114" s="17">
        <f t="shared" si="3"/>
        <v>423009000</v>
      </c>
    </row>
    <row r="115" spans="2:14" ht="19.5" customHeight="1">
      <c r="B115" s="15" t="s">
        <v>109</v>
      </c>
      <c r="C115" s="21">
        <v>83665000</v>
      </c>
      <c r="D115" s="21">
        <v>11955000</v>
      </c>
      <c r="E115" s="21">
        <v>38719000</v>
      </c>
      <c r="F115" s="21">
        <v>0</v>
      </c>
      <c r="G115" s="21">
        <f t="shared" si="2"/>
        <v>38719000</v>
      </c>
      <c r="H115" s="21"/>
      <c r="I115" s="21">
        <v>4337050</v>
      </c>
      <c r="J115" s="21">
        <v>5000000</v>
      </c>
      <c r="K115" s="21">
        <v>0</v>
      </c>
      <c r="L115" s="21">
        <v>0</v>
      </c>
      <c r="M115" s="21"/>
      <c r="N115" s="17">
        <f t="shared" si="3"/>
        <v>143676050</v>
      </c>
    </row>
    <row r="116" spans="2:14" ht="19.5" customHeight="1">
      <c r="B116" s="15" t="s">
        <v>110</v>
      </c>
      <c r="C116" s="21">
        <v>127709000</v>
      </c>
      <c r="D116" s="21">
        <v>15400000</v>
      </c>
      <c r="E116" s="21">
        <v>25717000</v>
      </c>
      <c r="F116" s="21">
        <v>0</v>
      </c>
      <c r="G116" s="21">
        <f t="shared" si="2"/>
        <v>25717000</v>
      </c>
      <c r="H116" s="21"/>
      <c r="I116" s="21">
        <v>5688100</v>
      </c>
      <c r="J116" s="21">
        <v>5000000</v>
      </c>
      <c r="K116" s="21">
        <v>0</v>
      </c>
      <c r="L116" s="21">
        <v>0</v>
      </c>
      <c r="M116" s="21"/>
      <c r="N116" s="17">
        <f t="shared" si="3"/>
        <v>179514100</v>
      </c>
    </row>
    <row r="117" spans="2:14" ht="19.5" customHeight="1">
      <c r="B117" s="15" t="s">
        <v>111</v>
      </c>
      <c r="C117" s="21">
        <v>682710000</v>
      </c>
      <c r="D117" s="21">
        <v>149692000</v>
      </c>
      <c r="E117" s="21">
        <v>109506000</v>
      </c>
      <c r="F117" s="21">
        <v>0</v>
      </c>
      <c r="G117" s="21">
        <f t="shared" si="2"/>
        <v>109506000</v>
      </c>
      <c r="H117" s="21"/>
      <c r="I117" s="21">
        <v>33304000</v>
      </c>
      <c r="J117" s="21">
        <v>115000000</v>
      </c>
      <c r="K117" s="21">
        <v>0</v>
      </c>
      <c r="L117" s="21">
        <v>0</v>
      </c>
      <c r="M117" s="21"/>
      <c r="N117" s="17">
        <f t="shared" si="3"/>
        <v>1090212000</v>
      </c>
    </row>
    <row r="118" spans="2:14" ht="19.5" customHeight="1">
      <c r="B118" s="15" t="s">
        <v>112</v>
      </c>
      <c r="C118" s="21">
        <v>88504000</v>
      </c>
      <c r="D118" s="21">
        <v>15107000</v>
      </c>
      <c r="E118" s="21">
        <v>90207000</v>
      </c>
      <c r="F118" s="21">
        <v>0</v>
      </c>
      <c r="G118" s="21">
        <f t="shared" si="2"/>
        <v>90207000</v>
      </c>
      <c r="H118" s="21"/>
      <c r="I118" s="21">
        <v>24506000</v>
      </c>
      <c r="J118" s="21">
        <v>191000000</v>
      </c>
      <c r="K118" s="21">
        <v>0</v>
      </c>
      <c r="L118" s="21">
        <v>0</v>
      </c>
      <c r="M118" s="21"/>
      <c r="N118" s="17">
        <f t="shared" si="3"/>
        <v>409324000</v>
      </c>
    </row>
    <row r="119" spans="2:14" ht="19.5" customHeight="1">
      <c r="B119" s="15" t="s">
        <v>180</v>
      </c>
      <c r="C119" s="21">
        <v>20657000</v>
      </c>
      <c r="D119" s="21">
        <v>3224000</v>
      </c>
      <c r="E119" s="21">
        <v>9700000</v>
      </c>
      <c r="F119" s="21">
        <v>0</v>
      </c>
      <c r="G119" s="21">
        <f t="shared" si="2"/>
        <v>9700000</v>
      </c>
      <c r="H119" s="21"/>
      <c r="I119" s="21">
        <v>212000</v>
      </c>
      <c r="J119" s="21">
        <v>80000000</v>
      </c>
      <c r="K119" s="21">
        <v>0</v>
      </c>
      <c r="L119" s="21">
        <v>0</v>
      </c>
      <c r="M119" s="21"/>
      <c r="N119" s="17">
        <f t="shared" si="3"/>
        <v>113793000</v>
      </c>
    </row>
    <row r="120" spans="2:14" ht="19.5" customHeight="1">
      <c r="B120" s="15" t="s">
        <v>113</v>
      </c>
      <c r="C120" s="21">
        <v>3255000</v>
      </c>
      <c r="D120" s="21">
        <v>534000</v>
      </c>
      <c r="E120" s="21">
        <v>2400000</v>
      </c>
      <c r="F120" s="21">
        <v>0</v>
      </c>
      <c r="G120" s="21">
        <f t="shared" si="2"/>
        <v>2400000</v>
      </c>
      <c r="H120" s="21"/>
      <c r="I120" s="21">
        <v>428450</v>
      </c>
      <c r="J120" s="21">
        <v>750000</v>
      </c>
      <c r="K120" s="21">
        <v>0</v>
      </c>
      <c r="L120" s="21">
        <v>0</v>
      </c>
      <c r="M120" s="21"/>
      <c r="N120" s="17">
        <f t="shared" si="3"/>
        <v>7367450</v>
      </c>
    </row>
    <row r="121" spans="2:14" ht="19.5" customHeight="1">
      <c r="B121" s="15" t="s">
        <v>114</v>
      </c>
      <c r="C121" s="21">
        <v>125376000</v>
      </c>
      <c r="D121" s="21">
        <v>20214000</v>
      </c>
      <c r="E121" s="21">
        <v>44265000</v>
      </c>
      <c r="F121" s="21">
        <v>0</v>
      </c>
      <c r="G121" s="21">
        <f t="shared" si="2"/>
        <v>44265000</v>
      </c>
      <c r="H121" s="21"/>
      <c r="I121" s="21">
        <v>1414000</v>
      </c>
      <c r="J121" s="21">
        <v>9500000</v>
      </c>
      <c r="K121" s="21">
        <v>0</v>
      </c>
      <c r="L121" s="21">
        <v>0</v>
      </c>
      <c r="M121" s="21"/>
      <c r="N121" s="17">
        <f t="shared" si="3"/>
        <v>200769000</v>
      </c>
    </row>
    <row r="122" spans="2:14" ht="19.5" customHeight="1">
      <c r="B122" s="15" t="s">
        <v>115</v>
      </c>
      <c r="C122" s="21">
        <v>9713000</v>
      </c>
      <c r="D122" s="21">
        <v>1796000</v>
      </c>
      <c r="E122" s="21">
        <v>3488000</v>
      </c>
      <c r="F122" s="21">
        <v>0</v>
      </c>
      <c r="G122" s="21">
        <f t="shared" si="2"/>
        <v>3488000</v>
      </c>
      <c r="H122" s="21"/>
      <c r="I122" s="21">
        <v>8000</v>
      </c>
      <c r="J122" s="21">
        <v>950000</v>
      </c>
      <c r="K122" s="21">
        <v>0</v>
      </c>
      <c r="L122" s="21">
        <v>0</v>
      </c>
      <c r="M122" s="21"/>
      <c r="N122" s="17">
        <f t="shared" si="3"/>
        <v>15955000</v>
      </c>
    </row>
    <row r="123" spans="2:14" ht="19.5" customHeight="1">
      <c r="B123" s="15" t="s">
        <v>116</v>
      </c>
      <c r="C123" s="21">
        <v>10719000</v>
      </c>
      <c r="D123" s="21">
        <v>1406000</v>
      </c>
      <c r="E123" s="21">
        <v>22959000</v>
      </c>
      <c r="F123" s="21">
        <v>0</v>
      </c>
      <c r="G123" s="21">
        <f t="shared" si="2"/>
        <v>22959000</v>
      </c>
      <c r="H123" s="21"/>
      <c r="I123" s="21">
        <v>1075000</v>
      </c>
      <c r="J123" s="21">
        <v>1800000</v>
      </c>
      <c r="K123" s="21">
        <v>0</v>
      </c>
      <c r="L123" s="21">
        <v>0</v>
      </c>
      <c r="M123" s="21"/>
      <c r="N123" s="17">
        <f t="shared" si="3"/>
        <v>37959000</v>
      </c>
    </row>
    <row r="124" spans="2:14" ht="19.5" customHeight="1">
      <c r="B124" s="15" t="s">
        <v>117</v>
      </c>
      <c r="C124" s="21">
        <v>1453000</v>
      </c>
      <c r="D124" s="21">
        <v>126000</v>
      </c>
      <c r="E124" s="21">
        <v>1040000</v>
      </c>
      <c r="F124" s="21">
        <v>0</v>
      </c>
      <c r="G124" s="21">
        <f t="shared" si="2"/>
        <v>1040000</v>
      </c>
      <c r="H124" s="21"/>
      <c r="I124" s="21">
        <v>28000</v>
      </c>
      <c r="J124" s="21">
        <v>0</v>
      </c>
      <c r="K124" s="21">
        <v>0</v>
      </c>
      <c r="L124" s="21">
        <v>0</v>
      </c>
      <c r="M124" s="21"/>
      <c r="N124" s="17">
        <f t="shared" si="3"/>
        <v>2647000</v>
      </c>
    </row>
    <row r="125" spans="2:14" ht="19.5" customHeight="1">
      <c r="B125" s="15" t="s">
        <v>118</v>
      </c>
      <c r="C125" s="21">
        <v>37637000</v>
      </c>
      <c r="D125" s="21">
        <v>4851000</v>
      </c>
      <c r="E125" s="21">
        <v>17587000</v>
      </c>
      <c r="F125" s="21">
        <v>0</v>
      </c>
      <c r="G125" s="21">
        <f t="shared" si="2"/>
        <v>17587000</v>
      </c>
      <c r="H125" s="21"/>
      <c r="I125" s="21">
        <v>3109000</v>
      </c>
      <c r="J125" s="21">
        <v>31993000</v>
      </c>
      <c r="K125" s="21">
        <v>3250000</v>
      </c>
      <c r="L125" s="21">
        <v>0</v>
      </c>
      <c r="M125" s="21"/>
      <c r="N125" s="17">
        <f t="shared" si="3"/>
        <v>98427000</v>
      </c>
    </row>
    <row r="126" spans="2:14" ht="19.5" customHeight="1">
      <c r="B126" s="15" t="s">
        <v>119</v>
      </c>
      <c r="C126" s="21">
        <v>19680000</v>
      </c>
      <c r="D126" s="21">
        <v>1909000</v>
      </c>
      <c r="E126" s="21">
        <v>11029000</v>
      </c>
      <c r="F126" s="21">
        <v>0</v>
      </c>
      <c r="G126" s="21">
        <f t="shared" si="2"/>
        <v>11029000</v>
      </c>
      <c r="H126" s="21"/>
      <c r="I126" s="21">
        <v>577000</v>
      </c>
      <c r="J126" s="21">
        <v>0</v>
      </c>
      <c r="K126" s="21">
        <v>0</v>
      </c>
      <c r="L126" s="21">
        <v>0</v>
      </c>
      <c r="M126" s="21"/>
      <c r="N126" s="17">
        <f t="shared" si="3"/>
        <v>33195000</v>
      </c>
    </row>
    <row r="127" spans="2:14" ht="19.5" customHeight="1">
      <c r="B127" s="15" t="s">
        <v>205</v>
      </c>
      <c r="C127" s="21">
        <v>55466000</v>
      </c>
      <c r="D127" s="21">
        <v>4958000</v>
      </c>
      <c r="E127" s="21">
        <v>32354000</v>
      </c>
      <c r="F127" s="21">
        <v>0</v>
      </c>
      <c r="G127" s="21">
        <f t="shared" si="2"/>
        <v>32354000</v>
      </c>
      <c r="H127" s="21"/>
      <c r="I127" s="21">
        <v>246319000</v>
      </c>
      <c r="J127" s="21">
        <v>9500000</v>
      </c>
      <c r="K127" s="21">
        <v>0</v>
      </c>
      <c r="L127" s="21">
        <v>60041000</v>
      </c>
      <c r="M127" s="21"/>
      <c r="N127" s="17">
        <f t="shared" si="3"/>
        <v>408638000</v>
      </c>
    </row>
    <row r="128" spans="2:14" ht="19.5" customHeight="1">
      <c r="B128" s="15" t="s">
        <v>120</v>
      </c>
      <c r="C128" s="21">
        <v>10729000</v>
      </c>
      <c r="D128" s="21">
        <v>1159000</v>
      </c>
      <c r="E128" s="21">
        <v>6238000</v>
      </c>
      <c r="F128" s="21">
        <v>0</v>
      </c>
      <c r="G128" s="21">
        <f t="shared" si="2"/>
        <v>6238000</v>
      </c>
      <c r="H128" s="21"/>
      <c r="I128" s="21">
        <v>106000</v>
      </c>
      <c r="J128" s="21">
        <v>0</v>
      </c>
      <c r="K128" s="21">
        <v>0</v>
      </c>
      <c r="L128" s="21">
        <v>0</v>
      </c>
      <c r="M128" s="21"/>
      <c r="N128" s="17">
        <f t="shared" si="3"/>
        <v>18232000</v>
      </c>
    </row>
    <row r="129" spans="2:14" ht="19.5" customHeight="1">
      <c r="B129" s="15" t="s">
        <v>121</v>
      </c>
      <c r="C129" s="21">
        <v>9733000</v>
      </c>
      <c r="D129" s="21">
        <v>1132000</v>
      </c>
      <c r="E129" s="21">
        <v>8992000</v>
      </c>
      <c r="F129" s="21">
        <v>0</v>
      </c>
      <c r="G129" s="21">
        <f t="shared" si="2"/>
        <v>8992000</v>
      </c>
      <c r="H129" s="21"/>
      <c r="I129" s="21">
        <v>57278000</v>
      </c>
      <c r="J129" s="21">
        <v>1000000</v>
      </c>
      <c r="K129" s="21">
        <v>900000</v>
      </c>
      <c r="L129" s="21">
        <v>0</v>
      </c>
      <c r="M129" s="21"/>
      <c r="N129" s="17">
        <f t="shared" si="3"/>
        <v>79035000</v>
      </c>
    </row>
    <row r="130" spans="2:14" ht="19.5" customHeight="1">
      <c r="B130" s="15" t="s">
        <v>122</v>
      </c>
      <c r="C130" s="21">
        <v>7305000</v>
      </c>
      <c r="D130" s="21">
        <v>1318000</v>
      </c>
      <c r="E130" s="21">
        <v>6702000</v>
      </c>
      <c r="F130" s="21">
        <v>0</v>
      </c>
      <c r="G130" s="21">
        <f t="shared" si="2"/>
        <v>6702000</v>
      </c>
      <c r="H130" s="21"/>
      <c r="I130" s="21">
        <v>1139000</v>
      </c>
      <c r="J130" s="21">
        <v>9100000</v>
      </c>
      <c r="K130" s="21">
        <v>15400000</v>
      </c>
      <c r="L130" s="21">
        <v>0</v>
      </c>
      <c r="M130" s="21"/>
      <c r="N130" s="17">
        <f t="shared" si="3"/>
        <v>40964000</v>
      </c>
    </row>
    <row r="131" spans="2:14" ht="19.5" customHeight="1">
      <c r="B131" s="15" t="s">
        <v>123</v>
      </c>
      <c r="C131" s="21">
        <v>7931000</v>
      </c>
      <c r="D131" s="21">
        <v>1212000</v>
      </c>
      <c r="E131" s="21">
        <v>12080000</v>
      </c>
      <c r="F131" s="21">
        <v>0</v>
      </c>
      <c r="G131" s="21">
        <f t="shared" si="2"/>
        <v>12080000</v>
      </c>
      <c r="H131" s="21"/>
      <c r="I131" s="21">
        <v>464000</v>
      </c>
      <c r="J131" s="21">
        <v>44383000</v>
      </c>
      <c r="K131" s="21">
        <v>0</v>
      </c>
      <c r="L131" s="21">
        <v>0</v>
      </c>
      <c r="M131" s="21"/>
      <c r="N131" s="17">
        <f t="shared" si="3"/>
        <v>66070000</v>
      </c>
    </row>
    <row r="132" spans="2:14" ht="19.5" customHeight="1">
      <c r="B132" s="15" t="s">
        <v>124</v>
      </c>
      <c r="C132" s="21">
        <v>14167000</v>
      </c>
      <c r="D132" s="21">
        <v>1564000</v>
      </c>
      <c r="E132" s="21">
        <v>4034000</v>
      </c>
      <c r="F132" s="21">
        <v>0</v>
      </c>
      <c r="G132" s="21">
        <f t="shared" si="2"/>
        <v>4034000</v>
      </c>
      <c r="H132" s="21"/>
      <c r="I132" s="21">
        <v>660450</v>
      </c>
      <c r="J132" s="21">
        <v>700000</v>
      </c>
      <c r="K132" s="21">
        <v>0</v>
      </c>
      <c r="L132" s="21">
        <v>0</v>
      </c>
      <c r="M132" s="21"/>
      <c r="N132" s="17">
        <f t="shared" si="3"/>
        <v>21125450</v>
      </c>
    </row>
    <row r="133" spans="2:14" ht="19.5" customHeight="1">
      <c r="B133" s="15" t="s">
        <v>125</v>
      </c>
      <c r="C133" s="21">
        <v>27059000</v>
      </c>
      <c r="D133" s="21">
        <v>5064000</v>
      </c>
      <c r="E133" s="21">
        <v>5499000</v>
      </c>
      <c r="F133" s="21">
        <v>0</v>
      </c>
      <c r="G133" s="21">
        <f t="shared" si="2"/>
        <v>5499000</v>
      </c>
      <c r="H133" s="21"/>
      <c r="I133" s="21">
        <v>6733000</v>
      </c>
      <c r="J133" s="21">
        <v>19747000</v>
      </c>
      <c r="K133" s="21">
        <v>0</v>
      </c>
      <c r="L133" s="21">
        <v>0</v>
      </c>
      <c r="M133" s="21"/>
      <c r="N133" s="17">
        <f t="shared" si="3"/>
        <v>64102000</v>
      </c>
    </row>
    <row r="134" spans="2:14" ht="19.5" customHeight="1">
      <c r="B134" s="15" t="s">
        <v>126</v>
      </c>
      <c r="C134" s="21">
        <v>113534000</v>
      </c>
      <c r="D134" s="21">
        <v>21418000</v>
      </c>
      <c r="E134" s="21">
        <v>14953000</v>
      </c>
      <c r="F134" s="21">
        <v>0</v>
      </c>
      <c r="G134" s="21">
        <f t="shared" si="2"/>
        <v>14953000</v>
      </c>
      <c r="H134" s="21"/>
      <c r="I134" s="21">
        <v>6439100</v>
      </c>
      <c r="J134" s="21">
        <v>112000000</v>
      </c>
      <c r="K134" s="21">
        <v>0</v>
      </c>
      <c r="L134" s="21">
        <v>0</v>
      </c>
      <c r="M134" s="21"/>
      <c r="N134" s="17">
        <f t="shared" si="3"/>
        <v>268344100</v>
      </c>
    </row>
    <row r="135" spans="2:14" ht="19.5" customHeight="1">
      <c r="B135" s="15" t="s">
        <v>127</v>
      </c>
      <c r="C135" s="21">
        <v>14031000</v>
      </c>
      <c r="D135" s="21">
        <v>795000</v>
      </c>
      <c r="E135" s="21">
        <v>263763000</v>
      </c>
      <c r="F135" s="21">
        <v>0</v>
      </c>
      <c r="G135" s="21">
        <f t="shared" si="2"/>
        <v>263763000</v>
      </c>
      <c r="H135" s="21"/>
      <c r="I135" s="21">
        <v>2651000</v>
      </c>
      <c r="J135" s="21">
        <v>510000000</v>
      </c>
      <c r="K135" s="21">
        <v>0</v>
      </c>
      <c r="L135" s="21">
        <v>0</v>
      </c>
      <c r="M135" s="21"/>
      <c r="N135" s="17">
        <f t="shared" si="3"/>
        <v>791240000</v>
      </c>
    </row>
    <row r="136" spans="2:14" ht="19.5" customHeight="1">
      <c r="B136" s="15" t="s">
        <v>128</v>
      </c>
      <c r="C136" s="21">
        <v>5826000</v>
      </c>
      <c r="D136" s="21">
        <v>783000</v>
      </c>
      <c r="E136" s="21">
        <v>6293000</v>
      </c>
      <c r="F136" s="21">
        <v>0</v>
      </c>
      <c r="G136" s="21">
        <f t="shared" si="2"/>
        <v>6293000</v>
      </c>
      <c r="H136" s="21"/>
      <c r="I136" s="21">
        <v>1066000</v>
      </c>
      <c r="J136" s="21">
        <v>1000000</v>
      </c>
      <c r="K136" s="21">
        <v>0</v>
      </c>
      <c r="L136" s="21">
        <v>0</v>
      </c>
      <c r="M136" s="21"/>
      <c r="N136" s="17">
        <f t="shared" si="3"/>
        <v>14968000</v>
      </c>
    </row>
    <row r="137" spans="2:14" ht="19.5" customHeight="1">
      <c r="B137" s="15" t="s">
        <v>202</v>
      </c>
      <c r="C137" s="21">
        <v>3180000</v>
      </c>
      <c r="D137" s="21">
        <v>557000</v>
      </c>
      <c r="E137" s="21">
        <v>3594000</v>
      </c>
      <c r="F137" s="21">
        <v>0</v>
      </c>
      <c r="G137" s="21">
        <f>E137+F137</f>
        <v>3594000</v>
      </c>
      <c r="H137" s="21"/>
      <c r="I137" s="21">
        <v>0</v>
      </c>
      <c r="J137" s="21">
        <v>1000000</v>
      </c>
      <c r="K137" s="21">
        <v>0</v>
      </c>
      <c r="L137" s="21">
        <v>0</v>
      </c>
      <c r="M137" s="21"/>
      <c r="N137" s="17">
        <f>SUM(C137,D137,G137,H137,I137,J137,K137,L137,M137)</f>
        <v>8331000</v>
      </c>
    </row>
    <row r="138" spans="2:14" ht="19.5" customHeight="1">
      <c r="B138" s="15" t="s">
        <v>203</v>
      </c>
      <c r="C138" s="21">
        <v>4936000</v>
      </c>
      <c r="D138" s="21">
        <v>715000</v>
      </c>
      <c r="E138" s="21">
        <v>10530000</v>
      </c>
      <c r="F138" s="21">
        <v>0</v>
      </c>
      <c r="G138" s="21">
        <f>E138+F138</f>
        <v>10530000</v>
      </c>
      <c r="H138" s="21"/>
      <c r="I138" s="21">
        <v>2106000</v>
      </c>
      <c r="J138" s="21">
        <v>0</v>
      </c>
      <c r="K138" s="21">
        <v>0</v>
      </c>
      <c r="L138" s="21">
        <v>0</v>
      </c>
      <c r="M138" s="21"/>
      <c r="N138" s="17">
        <f>SUM(C138,D138,G138,H138,I138,J138,K138,L138,M138)</f>
        <v>18287000</v>
      </c>
    </row>
    <row r="139" spans="2:14" ht="19.5" customHeight="1" thickBot="1">
      <c r="B139" s="15" t="s">
        <v>204</v>
      </c>
      <c r="C139" s="21">
        <v>820880000</v>
      </c>
      <c r="D139" s="21">
        <v>167824000</v>
      </c>
      <c r="E139" s="21">
        <v>1361552000</v>
      </c>
      <c r="F139" s="21">
        <v>0</v>
      </c>
      <c r="G139" s="21">
        <f>E139+F139</f>
        <v>1361552000</v>
      </c>
      <c r="H139" s="21"/>
      <c r="I139" s="21">
        <v>4722600</v>
      </c>
      <c r="J139" s="21">
        <v>4108448000</v>
      </c>
      <c r="K139" s="21">
        <v>0</v>
      </c>
      <c r="L139" s="21">
        <v>0</v>
      </c>
      <c r="M139" s="21"/>
      <c r="N139" s="17">
        <f>SUM(C139,D139,G139,H139,I139,J139,K139,L139,M139)</f>
        <v>6463426600</v>
      </c>
    </row>
    <row r="140" spans="2:14" s="19" customFormat="1" ht="21" customHeight="1" thickBot="1">
      <c r="B140" s="27" t="s">
        <v>129</v>
      </c>
      <c r="C140" s="28">
        <f>SUM(C8:C139)</f>
        <v>9061424000</v>
      </c>
      <c r="D140" s="28">
        <f aca="true" t="shared" si="4" ref="D140:N140">SUM(D8:D139)</f>
        <v>1625433000</v>
      </c>
      <c r="E140" s="28">
        <f t="shared" si="4"/>
        <v>4371090000</v>
      </c>
      <c r="F140" s="28">
        <f t="shared" si="4"/>
        <v>12000000</v>
      </c>
      <c r="G140" s="28">
        <f t="shared" si="4"/>
        <v>4383090000</v>
      </c>
      <c r="H140" s="28">
        <f t="shared" si="4"/>
        <v>0</v>
      </c>
      <c r="I140" s="28">
        <f t="shared" si="4"/>
        <v>1947897250</v>
      </c>
      <c r="J140" s="28">
        <f t="shared" si="4"/>
        <v>8058779000</v>
      </c>
      <c r="K140" s="28">
        <f t="shared" si="4"/>
        <v>1113798000</v>
      </c>
      <c r="L140" s="28">
        <f t="shared" si="4"/>
        <v>2160041000</v>
      </c>
      <c r="M140" s="28">
        <f t="shared" si="4"/>
        <v>0</v>
      </c>
      <c r="N140" s="28">
        <f t="shared" si="4"/>
        <v>28350462250</v>
      </c>
    </row>
    <row r="142" spans="3:14" ht="12.75">
      <c r="C142" s="26"/>
      <c r="D142" s="26"/>
      <c r="N142" s="26"/>
    </row>
    <row r="143" ht="12.75">
      <c r="C143" s="26"/>
    </row>
    <row r="145" ht="12.75">
      <c r="C145" s="26"/>
    </row>
  </sheetData>
  <sheetProtection/>
  <mergeCells count="14">
    <mergeCell ref="I6:I7"/>
    <mergeCell ref="J6:J7"/>
    <mergeCell ref="L6:L7"/>
    <mergeCell ref="E6:G6"/>
    <mergeCell ref="M6:M7"/>
    <mergeCell ref="N6:N7"/>
    <mergeCell ref="C6:C7"/>
    <mergeCell ref="B6:B7"/>
    <mergeCell ref="B2:N2"/>
    <mergeCell ref="B3:N3"/>
    <mergeCell ref="B4:N4"/>
    <mergeCell ref="D6:D7"/>
    <mergeCell ref="K6:K7"/>
    <mergeCell ref="H6:H7"/>
  </mergeCells>
  <printOptions horizontalCentered="1" verticalCentered="1"/>
  <pageMargins left="0" right="0" top="0.1968503937007874" bottom="0.1968503937007874" header="0.1968503937007874" footer="0.1968503937007874"/>
  <pageSetup firstPageNumber="1" useFirstPageNumber="1" horizontalDpi="600" verticalDpi="600" orientation="landscape" paperSize="9" scale="40" r:id="rId1"/>
  <rowBreaks count="1" manualBreakCount="1">
    <brk id="73" min="1" max="13" man="1"/>
  </rowBreaks>
  <colBreaks count="1" manualBreakCount="1">
    <brk id="14" max="1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70" zoomScaleNormal="70" zoomScalePageLayoutView="0" workbookViewId="0" topLeftCell="A28">
      <selection activeCell="B34" sqref="B34"/>
    </sheetView>
  </sheetViews>
  <sheetFormatPr defaultColWidth="9.00390625" defaultRowHeight="12.75"/>
  <cols>
    <col min="1" max="1" width="11.625" style="4" bestFit="1" customWidth="1"/>
    <col min="2" max="2" width="75.625" style="4" customWidth="1"/>
    <col min="3" max="5" width="17.875" style="4" bestFit="1" customWidth="1"/>
    <col min="6" max="7" width="17.75390625" style="4" customWidth="1"/>
    <col min="8" max="13" width="17.875" style="4" bestFit="1" customWidth="1"/>
    <col min="14" max="14" width="21.00390625" style="4" bestFit="1" customWidth="1"/>
    <col min="15" max="252" width="9.125" style="4" bestFit="1" customWidth="1"/>
    <col min="253" max="16384" width="9.125" style="4" customWidth="1"/>
  </cols>
  <sheetData>
    <row r="1" spans="1:14" ht="19.5" customHeight="1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5"/>
      <c r="B2" s="44" t="s">
        <v>0</v>
      </c>
      <c r="C2" s="44" t="s">
        <v>0</v>
      </c>
      <c r="D2" s="44" t="s">
        <v>0</v>
      </c>
      <c r="E2" s="44" t="s">
        <v>0</v>
      </c>
      <c r="F2" s="44"/>
      <c r="G2" s="44"/>
      <c r="H2" s="44" t="s">
        <v>0</v>
      </c>
      <c r="I2" s="44" t="s">
        <v>0</v>
      </c>
      <c r="J2" s="44" t="s">
        <v>0</v>
      </c>
      <c r="K2" s="44" t="s">
        <v>0</v>
      </c>
      <c r="L2" s="44" t="s">
        <v>0</v>
      </c>
      <c r="M2" s="44" t="s">
        <v>0</v>
      </c>
      <c r="N2" s="44" t="s">
        <v>0</v>
      </c>
    </row>
    <row r="3" spans="2:14" ht="19.5" customHeight="1">
      <c r="B3" s="44" t="s">
        <v>130</v>
      </c>
      <c r="C3" s="44" t="s">
        <v>0</v>
      </c>
      <c r="D3" s="44" t="s">
        <v>0</v>
      </c>
      <c r="E3" s="44" t="s">
        <v>0</v>
      </c>
      <c r="F3" s="44"/>
      <c r="G3" s="44"/>
      <c r="H3" s="44" t="s">
        <v>0</v>
      </c>
      <c r="I3" s="44" t="s">
        <v>0</v>
      </c>
      <c r="J3" s="44" t="s">
        <v>0</v>
      </c>
      <c r="K3" s="44" t="s">
        <v>0</v>
      </c>
      <c r="L3" s="44" t="s">
        <v>0</v>
      </c>
      <c r="M3" s="44" t="s">
        <v>0</v>
      </c>
      <c r="N3" s="44" t="s">
        <v>0</v>
      </c>
    </row>
    <row r="4" spans="1:14" ht="19.5" customHeight="1">
      <c r="A4" s="5"/>
      <c r="B4" s="45" t="s">
        <v>193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0" customFormat="1" ht="19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192</v>
      </c>
    </row>
    <row r="6" spans="1:14" s="33" customFormat="1" ht="24.75" customHeight="1">
      <c r="A6" s="32"/>
      <c r="B6" s="42" t="s">
        <v>2</v>
      </c>
      <c r="C6" s="38" t="s">
        <v>3</v>
      </c>
      <c r="D6" s="38" t="s">
        <v>4</v>
      </c>
      <c r="E6" s="46" t="s">
        <v>5</v>
      </c>
      <c r="F6" s="47"/>
      <c r="G6" s="48"/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N6" s="40" t="s">
        <v>12</v>
      </c>
    </row>
    <row r="7" spans="1:14" s="33" customFormat="1" ht="38.25" customHeight="1" thickBot="1">
      <c r="A7" s="34"/>
      <c r="B7" s="43" t="s">
        <v>0</v>
      </c>
      <c r="C7" s="39" t="s">
        <v>0</v>
      </c>
      <c r="D7" s="39" t="s">
        <v>0</v>
      </c>
      <c r="E7" s="35" t="s">
        <v>13</v>
      </c>
      <c r="F7" s="35" t="s">
        <v>14</v>
      </c>
      <c r="G7" s="35" t="s">
        <v>12</v>
      </c>
      <c r="H7" s="39" t="s">
        <v>0</v>
      </c>
      <c r="I7" s="39" t="s">
        <v>0</v>
      </c>
      <c r="J7" s="39" t="s">
        <v>0</v>
      </c>
      <c r="K7" s="39" t="s">
        <v>0</v>
      </c>
      <c r="L7" s="39" t="s">
        <v>0</v>
      </c>
      <c r="M7" s="39" t="s">
        <v>0</v>
      </c>
      <c r="N7" s="41" t="s">
        <v>0</v>
      </c>
    </row>
    <row r="8" spans="2:14" ht="19.5" customHeight="1">
      <c r="B8" s="22" t="s">
        <v>131</v>
      </c>
      <c r="C8" s="23">
        <v>35919000</v>
      </c>
      <c r="D8" s="23">
        <v>3510000</v>
      </c>
      <c r="E8" s="23">
        <v>42080000</v>
      </c>
      <c r="F8" s="23">
        <v>348000</v>
      </c>
      <c r="G8" s="23">
        <f>E8+F8</f>
        <v>42428000</v>
      </c>
      <c r="H8" s="23"/>
      <c r="I8" s="23">
        <v>1801000</v>
      </c>
      <c r="J8" s="23">
        <v>2972000</v>
      </c>
      <c r="K8" s="23">
        <v>0</v>
      </c>
      <c r="L8" s="23">
        <v>0</v>
      </c>
      <c r="M8" s="23"/>
      <c r="N8" s="24">
        <f>SUM(C8,D8,G8,H8,I8,J8,K8,L8,M8)</f>
        <v>86630000</v>
      </c>
    </row>
    <row r="9" spans="2:14" ht="19.5" customHeight="1">
      <c r="B9" s="15" t="s">
        <v>132</v>
      </c>
      <c r="C9" s="23">
        <v>306627590</v>
      </c>
      <c r="D9" s="16">
        <v>34037100</v>
      </c>
      <c r="E9" s="23">
        <v>68022424.9712</v>
      </c>
      <c r="F9" s="16">
        <v>9604075</v>
      </c>
      <c r="G9" s="23">
        <f aca="true" t="shared" si="0" ref="G9:G57">E9+F9</f>
        <v>77626499.9712</v>
      </c>
      <c r="H9" s="16"/>
      <c r="I9" s="16">
        <v>68133810</v>
      </c>
      <c r="J9" s="23">
        <v>26643000</v>
      </c>
      <c r="K9" s="16">
        <v>0</v>
      </c>
      <c r="L9" s="16">
        <v>0</v>
      </c>
      <c r="M9" s="16"/>
      <c r="N9" s="17">
        <f aca="true" t="shared" si="1" ref="N9:N57">SUM(C9,D9,G9,H9,I9,J9,K9,L9,M9)</f>
        <v>513067999.9712</v>
      </c>
    </row>
    <row r="10" spans="2:14" ht="19.5" customHeight="1">
      <c r="B10" s="15" t="s">
        <v>133</v>
      </c>
      <c r="C10" s="23">
        <v>6007000</v>
      </c>
      <c r="D10" s="16">
        <v>906000</v>
      </c>
      <c r="E10" s="23">
        <v>5616000</v>
      </c>
      <c r="F10" s="16">
        <v>0</v>
      </c>
      <c r="G10" s="23">
        <f t="shared" si="0"/>
        <v>5616000</v>
      </c>
      <c r="H10" s="16"/>
      <c r="I10" s="16">
        <v>55000</v>
      </c>
      <c r="J10" s="23">
        <v>3300000</v>
      </c>
      <c r="K10" s="16">
        <v>0</v>
      </c>
      <c r="L10" s="16">
        <v>0</v>
      </c>
      <c r="M10" s="16"/>
      <c r="N10" s="17">
        <f t="shared" si="1"/>
        <v>15884000</v>
      </c>
    </row>
    <row r="11" spans="2:14" ht="19.5" customHeight="1">
      <c r="B11" s="15" t="s">
        <v>134</v>
      </c>
      <c r="C11" s="23">
        <v>55547000</v>
      </c>
      <c r="D11" s="16">
        <v>8282000</v>
      </c>
      <c r="E11" s="23">
        <v>7420000</v>
      </c>
      <c r="F11" s="16">
        <v>0</v>
      </c>
      <c r="G11" s="23">
        <f t="shared" si="0"/>
        <v>7420000</v>
      </c>
      <c r="H11" s="16"/>
      <c r="I11" s="16">
        <v>176000</v>
      </c>
      <c r="J11" s="23">
        <v>40300000</v>
      </c>
      <c r="K11" s="16">
        <v>0</v>
      </c>
      <c r="L11" s="16">
        <v>0</v>
      </c>
      <c r="M11" s="16"/>
      <c r="N11" s="17">
        <f t="shared" si="1"/>
        <v>111725000</v>
      </c>
    </row>
    <row r="12" spans="2:14" ht="19.5" customHeight="1">
      <c r="B12" s="15" t="s">
        <v>135</v>
      </c>
      <c r="C12" s="23">
        <v>47818000</v>
      </c>
      <c r="D12" s="16">
        <v>6074000</v>
      </c>
      <c r="E12" s="23">
        <v>4932000</v>
      </c>
      <c r="F12" s="16">
        <v>0</v>
      </c>
      <c r="G12" s="23">
        <f t="shared" si="0"/>
        <v>4932000</v>
      </c>
      <c r="H12" s="16"/>
      <c r="I12" s="16">
        <v>300500</v>
      </c>
      <c r="J12" s="23">
        <v>3700000</v>
      </c>
      <c r="K12" s="16">
        <v>0</v>
      </c>
      <c r="L12" s="16">
        <v>0</v>
      </c>
      <c r="M12" s="16"/>
      <c r="N12" s="17">
        <f t="shared" si="1"/>
        <v>62824500</v>
      </c>
    </row>
    <row r="13" spans="2:14" ht="19.5" customHeight="1">
      <c r="B13" s="15" t="s">
        <v>136</v>
      </c>
      <c r="C13" s="23">
        <v>95484913</v>
      </c>
      <c r="D13" s="16">
        <v>12041963</v>
      </c>
      <c r="E13" s="23">
        <v>27718380.00272416</v>
      </c>
      <c r="F13" s="16">
        <v>0</v>
      </c>
      <c r="G13" s="23">
        <f t="shared" si="0"/>
        <v>27718380.00272416</v>
      </c>
      <c r="H13" s="16"/>
      <c r="I13" s="16">
        <v>580227</v>
      </c>
      <c r="J13" s="23">
        <v>4800000</v>
      </c>
      <c r="K13" s="16">
        <v>0</v>
      </c>
      <c r="L13" s="16">
        <v>0</v>
      </c>
      <c r="M13" s="16"/>
      <c r="N13" s="17">
        <f t="shared" si="1"/>
        <v>140625483.00272417</v>
      </c>
    </row>
    <row r="14" spans="2:14" ht="19.5" customHeight="1">
      <c r="B14" s="15" t="s">
        <v>137</v>
      </c>
      <c r="C14" s="23">
        <v>84389000</v>
      </c>
      <c r="D14" s="16">
        <v>11656000</v>
      </c>
      <c r="E14" s="23">
        <v>334911000</v>
      </c>
      <c r="F14" s="16">
        <v>0</v>
      </c>
      <c r="G14" s="23">
        <f t="shared" si="0"/>
        <v>334911000</v>
      </c>
      <c r="H14" s="16"/>
      <c r="I14" s="16">
        <v>96914000</v>
      </c>
      <c r="J14" s="23">
        <v>47950000</v>
      </c>
      <c r="K14" s="16">
        <v>0</v>
      </c>
      <c r="L14" s="16">
        <v>0</v>
      </c>
      <c r="M14" s="16"/>
      <c r="N14" s="17">
        <f t="shared" si="1"/>
        <v>575820000</v>
      </c>
    </row>
    <row r="15" spans="2:14" ht="19.5" customHeight="1">
      <c r="B15" s="15" t="s">
        <v>138</v>
      </c>
      <c r="C15" s="23">
        <v>492029000</v>
      </c>
      <c r="D15" s="16">
        <v>57808000</v>
      </c>
      <c r="E15" s="23">
        <v>102412000</v>
      </c>
      <c r="F15" s="16">
        <v>0</v>
      </c>
      <c r="G15" s="23">
        <f t="shared" si="0"/>
        <v>102412000</v>
      </c>
      <c r="H15" s="16"/>
      <c r="I15" s="16">
        <v>0</v>
      </c>
      <c r="J15" s="23">
        <v>120000000</v>
      </c>
      <c r="K15" s="16">
        <v>0</v>
      </c>
      <c r="L15" s="16">
        <v>0</v>
      </c>
      <c r="M15" s="16"/>
      <c r="N15" s="17">
        <f t="shared" si="1"/>
        <v>772249000</v>
      </c>
    </row>
    <row r="16" spans="2:14" ht="19.5" customHeight="1">
      <c r="B16" s="15" t="s">
        <v>194</v>
      </c>
      <c r="C16" s="23">
        <v>11787000</v>
      </c>
      <c r="D16" s="16">
        <v>1494000</v>
      </c>
      <c r="E16" s="23">
        <v>1940000</v>
      </c>
      <c r="F16" s="16">
        <v>0</v>
      </c>
      <c r="G16" s="23">
        <f t="shared" si="0"/>
        <v>1940000</v>
      </c>
      <c r="H16" s="16"/>
      <c r="I16" s="16">
        <v>400</v>
      </c>
      <c r="J16" s="23">
        <v>441000</v>
      </c>
      <c r="K16" s="16">
        <v>0</v>
      </c>
      <c r="L16" s="16">
        <v>0</v>
      </c>
      <c r="M16" s="16"/>
      <c r="N16" s="17">
        <f t="shared" si="1"/>
        <v>15662400</v>
      </c>
    </row>
    <row r="17" spans="2:14" ht="19.5" customHeight="1">
      <c r="B17" s="15" t="s">
        <v>139</v>
      </c>
      <c r="C17" s="23">
        <v>15156000</v>
      </c>
      <c r="D17" s="16">
        <v>2142000</v>
      </c>
      <c r="E17" s="23">
        <v>68479000</v>
      </c>
      <c r="F17" s="16">
        <v>14300</v>
      </c>
      <c r="G17" s="23">
        <f t="shared" si="0"/>
        <v>68493300</v>
      </c>
      <c r="H17" s="16"/>
      <c r="I17" s="16">
        <v>111400</v>
      </c>
      <c r="J17" s="23">
        <v>1600000</v>
      </c>
      <c r="K17" s="16">
        <v>0</v>
      </c>
      <c r="L17" s="16">
        <v>0</v>
      </c>
      <c r="M17" s="16"/>
      <c r="N17" s="17">
        <f t="shared" si="1"/>
        <v>87502700</v>
      </c>
    </row>
    <row r="18" spans="2:14" ht="19.5" customHeight="1">
      <c r="B18" s="15" t="s">
        <v>140</v>
      </c>
      <c r="C18" s="23">
        <v>11006000</v>
      </c>
      <c r="D18" s="16">
        <v>1428000</v>
      </c>
      <c r="E18" s="23">
        <v>2185000</v>
      </c>
      <c r="F18" s="16">
        <v>0</v>
      </c>
      <c r="G18" s="23">
        <f t="shared" si="0"/>
        <v>2185000</v>
      </c>
      <c r="H18" s="16"/>
      <c r="I18" s="16">
        <v>70000</v>
      </c>
      <c r="J18" s="23">
        <v>9000000</v>
      </c>
      <c r="K18" s="16">
        <v>0</v>
      </c>
      <c r="L18" s="16">
        <v>0</v>
      </c>
      <c r="M18" s="16"/>
      <c r="N18" s="17">
        <f t="shared" si="1"/>
        <v>23689000</v>
      </c>
    </row>
    <row r="19" spans="2:14" ht="19.5" customHeight="1">
      <c r="B19" s="15" t="s">
        <v>141</v>
      </c>
      <c r="C19" s="23">
        <v>9603000</v>
      </c>
      <c r="D19" s="16">
        <v>1323000</v>
      </c>
      <c r="E19" s="23">
        <v>2185000</v>
      </c>
      <c r="F19" s="16">
        <v>0</v>
      </c>
      <c r="G19" s="23">
        <f t="shared" si="0"/>
        <v>2185000</v>
      </c>
      <c r="H19" s="16"/>
      <c r="I19" s="16">
        <v>50000</v>
      </c>
      <c r="J19" s="23">
        <v>220000</v>
      </c>
      <c r="K19" s="16">
        <v>0</v>
      </c>
      <c r="L19" s="16">
        <v>0</v>
      </c>
      <c r="M19" s="16"/>
      <c r="N19" s="17">
        <f t="shared" si="1"/>
        <v>13381000</v>
      </c>
    </row>
    <row r="20" spans="2:14" ht="19.5" customHeight="1">
      <c r="B20" s="15" t="s">
        <v>142</v>
      </c>
      <c r="C20" s="23">
        <v>39161000</v>
      </c>
      <c r="D20" s="16">
        <v>4610000</v>
      </c>
      <c r="E20" s="23">
        <v>14322000</v>
      </c>
      <c r="F20" s="16">
        <v>0</v>
      </c>
      <c r="G20" s="23">
        <f t="shared" si="0"/>
        <v>14322000</v>
      </c>
      <c r="H20" s="16"/>
      <c r="I20" s="16">
        <v>97574400</v>
      </c>
      <c r="J20" s="23">
        <v>25540000</v>
      </c>
      <c r="K20" s="16">
        <v>1037076000</v>
      </c>
      <c r="L20" s="16">
        <v>0</v>
      </c>
      <c r="M20" s="16"/>
      <c r="N20" s="17">
        <f t="shared" si="1"/>
        <v>1218283400</v>
      </c>
    </row>
    <row r="21" spans="2:14" ht="19.5" customHeight="1">
      <c r="B21" s="15" t="s">
        <v>143</v>
      </c>
      <c r="C21" s="23">
        <v>91431000</v>
      </c>
      <c r="D21" s="16">
        <v>11277000</v>
      </c>
      <c r="E21" s="23">
        <v>517115000</v>
      </c>
      <c r="F21" s="16">
        <v>0</v>
      </c>
      <c r="G21" s="23">
        <f t="shared" si="0"/>
        <v>517115000</v>
      </c>
      <c r="H21" s="16">
        <v>50000000000</v>
      </c>
      <c r="I21" s="16">
        <v>9474750000</v>
      </c>
      <c r="J21" s="23">
        <v>20300000</v>
      </c>
      <c r="K21" s="16">
        <v>346000000</v>
      </c>
      <c r="L21" s="16">
        <v>3985000000</v>
      </c>
      <c r="M21" s="16"/>
      <c r="N21" s="17">
        <f t="shared" si="1"/>
        <v>64445873000</v>
      </c>
    </row>
    <row r="22" spans="2:14" ht="19.5" customHeight="1">
      <c r="B22" s="15" t="s">
        <v>144</v>
      </c>
      <c r="C22" s="23">
        <v>111555000</v>
      </c>
      <c r="D22" s="16">
        <v>12158000</v>
      </c>
      <c r="E22" s="23">
        <v>23114000</v>
      </c>
      <c r="F22" s="16">
        <v>0</v>
      </c>
      <c r="G22" s="23">
        <f t="shared" si="0"/>
        <v>23114000</v>
      </c>
      <c r="H22" s="16"/>
      <c r="I22" s="16">
        <v>432000</v>
      </c>
      <c r="J22" s="23">
        <v>14050000</v>
      </c>
      <c r="K22" s="16">
        <v>0</v>
      </c>
      <c r="L22" s="16">
        <v>0</v>
      </c>
      <c r="M22" s="16"/>
      <c r="N22" s="17">
        <f t="shared" si="1"/>
        <v>161309000</v>
      </c>
    </row>
    <row r="23" spans="2:14" ht="19.5" customHeight="1">
      <c r="B23" s="15" t="s">
        <v>195</v>
      </c>
      <c r="C23" s="23">
        <v>196854000</v>
      </c>
      <c r="D23" s="16">
        <v>47386000</v>
      </c>
      <c r="E23" s="23">
        <v>32200000</v>
      </c>
      <c r="F23" s="16">
        <v>0</v>
      </c>
      <c r="G23" s="23">
        <f t="shared" si="0"/>
        <v>32200000</v>
      </c>
      <c r="H23" s="16"/>
      <c r="I23" s="16">
        <v>1505000</v>
      </c>
      <c r="J23" s="23">
        <v>11000000</v>
      </c>
      <c r="K23" s="16">
        <v>0</v>
      </c>
      <c r="L23" s="16">
        <v>0</v>
      </c>
      <c r="M23" s="16"/>
      <c r="N23" s="17">
        <f t="shared" si="1"/>
        <v>288945000</v>
      </c>
    </row>
    <row r="24" spans="2:14" ht="19.5" customHeight="1">
      <c r="B24" s="15" t="s">
        <v>145</v>
      </c>
      <c r="C24" s="23">
        <v>109282000</v>
      </c>
      <c r="D24" s="16">
        <v>16885000</v>
      </c>
      <c r="E24" s="23">
        <v>24783000</v>
      </c>
      <c r="F24" s="16">
        <v>0</v>
      </c>
      <c r="G24" s="23">
        <f t="shared" si="0"/>
        <v>24783000</v>
      </c>
      <c r="H24" s="16"/>
      <c r="I24" s="16">
        <v>467000</v>
      </c>
      <c r="J24" s="23">
        <v>6770000</v>
      </c>
      <c r="K24" s="16">
        <v>43865000</v>
      </c>
      <c r="L24" s="16">
        <v>0</v>
      </c>
      <c r="M24" s="16"/>
      <c r="N24" s="17">
        <f t="shared" si="1"/>
        <v>202052000</v>
      </c>
    </row>
    <row r="25" spans="2:14" ht="19.5" customHeight="1">
      <c r="B25" s="15" t="s">
        <v>146</v>
      </c>
      <c r="C25" s="23">
        <v>3027705000</v>
      </c>
      <c r="D25" s="16">
        <v>530105000</v>
      </c>
      <c r="E25" s="23">
        <v>98566000</v>
      </c>
      <c r="F25" s="16">
        <v>0</v>
      </c>
      <c r="G25" s="23">
        <f t="shared" si="0"/>
        <v>98566000</v>
      </c>
      <c r="H25" s="16"/>
      <c r="I25" s="16">
        <v>5731000</v>
      </c>
      <c r="J25" s="23">
        <v>26500000</v>
      </c>
      <c r="K25" s="16">
        <v>0</v>
      </c>
      <c r="L25" s="16">
        <v>0</v>
      </c>
      <c r="M25" s="16"/>
      <c r="N25" s="17">
        <f t="shared" si="1"/>
        <v>3688607000</v>
      </c>
    </row>
    <row r="26" spans="2:14" ht="19.5" customHeight="1">
      <c r="B26" s="15" t="s">
        <v>147</v>
      </c>
      <c r="C26" s="23">
        <v>3943000</v>
      </c>
      <c r="D26" s="16">
        <v>738000</v>
      </c>
      <c r="E26" s="23">
        <v>2706000</v>
      </c>
      <c r="F26" s="16">
        <v>0</v>
      </c>
      <c r="G26" s="23">
        <f t="shared" si="0"/>
        <v>2706000</v>
      </c>
      <c r="H26" s="16"/>
      <c r="I26" s="16">
        <v>37300</v>
      </c>
      <c r="J26" s="23">
        <v>6000000</v>
      </c>
      <c r="K26" s="16">
        <v>0</v>
      </c>
      <c r="L26" s="16">
        <v>0</v>
      </c>
      <c r="M26" s="16"/>
      <c r="N26" s="17">
        <f t="shared" si="1"/>
        <v>13424300</v>
      </c>
    </row>
    <row r="27" spans="2:14" ht="19.5" customHeight="1">
      <c r="B27" s="15" t="s">
        <v>148</v>
      </c>
      <c r="C27" s="23">
        <v>3224000</v>
      </c>
      <c r="D27" s="16">
        <v>406000</v>
      </c>
      <c r="E27" s="23">
        <v>1849000</v>
      </c>
      <c r="F27" s="16">
        <v>0</v>
      </c>
      <c r="G27" s="23">
        <f t="shared" si="0"/>
        <v>1849000</v>
      </c>
      <c r="H27" s="16"/>
      <c r="I27" s="16">
        <v>11000</v>
      </c>
      <c r="J27" s="23">
        <v>3500000</v>
      </c>
      <c r="K27" s="16">
        <v>0</v>
      </c>
      <c r="L27" s="16">
        <v>0</v>
      </c>
      <c r="M27" s="16"/>
      <c r="N27" s="17">
        <f t="shared" si="1"/>
        <v>8990000</v>
      </c>
    </row>
    <row r="28" spans="2:14" ht="19.5" customHeight="1">
      <c r="B28" s="15" t="s">
        <v>149</v>
      </c>
      <c r="C28" s="23">
        <v>2472000</v>
      </c>
      <c r="D28" s="16">
        <v>327000</v>
      </c>
      <c r="E28" s="23">
        <v>2694000</v>
      </c>
      <c r="F28" s="16">
        <v>0</v>
      </c>
      <c r="G28" s="23">
        <f t="shared" si="0"/>
        <v>2694000</v>
      </c>
      <c r="H28" s="16"/>
      <c r="I28" s="16">
        <v>13000</v>
      </c>
      <c r="J28" s="23">
        <v>1500000</v>
      </c>
      <c r="K28" s="16">
        <v>0</v>
      </c>
      <c r="L28" s="16">
        <v>0</v>
      </c>
      <c r="M28" s="16"/>
      <c r="N28" s="17">
        <f t="shared" si="1"/>
        <v>7006000</v>
      </c>
    </row>
    <row r="29" spans="2:14" ht="19.5" customHeight="1">
      <c r="B29" s="15" t="s">
        <v>150</v>
      </c>
      <c r="C29" s="23">
        <v>4230000</v>
      </c>
      <c r="D29" s="16">
        <v>508000</v>
      </c>
      <c r="E29" s="23">
        <v>3463000</v>
      </c>
      <c r="F29" s="16">
        <v>0</v>
      </c>
      <c r="G29" s="23">
        <f t="shared" si="0"/>
        <v>3463000</v>
      </c>
      <c r="H29" s="16"/>
      <c r="I29" s="16">
        <v>23000</v>
      </c>
      <c r="J29" s="23">
        <v>18000000</v>
      </c>
      <c r="K29" s="16">
        <v>0</v>
      </c>
      <c r="L29" s="16">
        <v>0</v>
      </c>
      <c r="M29" s="16"/>
      <c r="N29" s="17">
        <f t="shared" si="1"/>
        <v>26224000</v>
      </c>
    </row>
    <row r="30" spans="2:14" ht="19.5" customHeight="1">
      <c r="B30" s="15" t="s">
        <v>151</v>
      </c>
      <c r="C30" s="23">
        <v>313919000</v>
      </c>
      <c r="D30" s="16">
        <v>53932000</v>
      </c>
      <c r="E30" s="23">
        <v>561627000</v>
      </c>
      <c r="F30" s="16">
        <v>190000</v>
      </c>
      <c r="G30" s="23">
        <f t="shared" si="0"/>
        <v>561817000</v>
      </c>
      <c r="H30" s="16"/>
      <c r="I30" s="16">
        <v>3187801000</v>
      </c>
      <c r="J30" s="23">
        <v>97000000</v>
      </c>
      <c r="K30" s="16">
        <v>0</v>
      </c>
      <c r="L30" s="16">
        <v>0</v>
      </c>
      <c r="M30" s="16"/>
      <c r="N30" s="17">
        <f t="shared" si="1"/>
        <v>4214469000</v>
      </c>
    </row>
    <row r="31" spans="2:14" ht="19.5" customHeight="1">
      <c r="B31" s="15" t="s">
        <v>152</v>
      </c>
      <c r="C31" s="23">
        <v>7260000</v>
      </c>
      <c r="D31" s="16">
        <v>857000</v>
      </c>
      <c r="E31" s="23">
        <v>18266000</v>
      </c>
      <c r="F31" s="16">
        <v>0</v>
      </c>
      <c r="G31" s="23">
        <f t="shared" si="0"/>
        <v>18266000</v>
      </c>
      <c r="H31" s="16"/>
      <c r="I31" s="16">
        <v>658000</v>
      </c>
      <c r="J31" s="23">
        <v>5000000</v>
      </c>
      <c r="K31" s="16">
        <v>2798000</v>
      </c>
      <c r="L31" s="16">
        <v>0</v>
      </c>
      <c r="M31" s="16"/>
      <c r="N31" s="17">
        <f t="shared" si="1"/>
        <v>34839000</v>
      </c>
    </row>
    <row r="32" spans="2:14" ht="19.5" customHeight="1">
      <c r="B32" s="15" t="s">
        <v>196</v>
      </c>
      <c r="C32" s="23">
        <v>6587000</v>
      </c>
      <c r="D32" s="16">
        <v>1285000</v>
      </c>
      <c r="E32" s="23">
        <v>36550000</v>
      </c>
      <c r="F32" s="16">
        <v>0</v>
      </c>
      <c r="G32" s="23">
        <f t="shared" si="0"/>
        <v>36550000</v>
      </c>
      <c r="H32" s="16"/>
      <c r="I32" s="16">
        <v>248811000</v>
      </c>
      <c r="J32" s="23">
        <v>331000000</v>
      </c>
      <c r="K32" s="16">
        <v>1603000</v>
      </c>
      <c r="L32" s="16">
        <v>111534000</v>
      </c>
      <c r="M32" s="16"/>
      <c r="N32" s="17">
        <f t="shared" si="1"/>
        <v>737370000</v>
      </c>
    </row>
    <row r="33" spans="2:14" ht="19.5" customHeight="1">
      <c r="B33" s="15" t="s">
        <v>153</v>
      </c>
      <c r="C33" s="23">
        <v>3283435000</v>
      </c>
      <c r="D33" s="16">
        <v>508007000</v>
      </c>
      <c r="E33" s="23">
        <v>708561000</v>
      </c>
      <c r="F33" s="16">
        <v>24868500</v>
      </c>
      <c r="G33" s="23">
        <f t="shared" si="0"/>
        <v>733429500</v>
      </c>
      <c r="H33" s="16"/>
      <c r="I33" s="16">
        <v>56768000</v>
      </c>
      <c r="J33" s="23">
        <v>233550000</v>
      </c>
      <c r="K33" s="16">
        <v>0</v>
      </c>
      <c r="L33" s="16">
        <v>0</v>
      </c>
      <c r="M33" s="16"/>
      <c r="N33" s="17">
        <f t="shared" si="1"/>
        <v>4815189500</v>
      </c>
    </row>
    <row r="34" spans="2:14" ht="19.5" customHeight="1">
      <c r="B34" s="15" t="s">
        <v>154</v>
      </c>
      <c r="C34" s="23">
        <v>8744641000</v>
      </c>
      <c r="D34" s="16">
        <v>1671311000</v>
      </c>
      <c r="E34" s="23">
        <v>8450638000</v>
      </c>
      <c r="F34" s="16">
        <v>75772604</v>
      </c>
      <c r="G34" s="23">
        <f t="shared" si="0"/>
        <v>8526410604</v>
      </c>
      <c r="H34" s="16"/>
      <c r="I34" s="16">
        <v>214368000</v>
      </c>
      <c r="J34" s="23">
        <v>82300000</v>
      </c>
      <c r="K34" s="16">
        <v>0</v>
      </c>
      <c r="L34" s="16">
        <v>0</v>
      </c>
      <c r="M34" s="16"/>
      <c r="N34" s="17">
        <f t="shared" si="1"/>
        <v>19239030604</v>
      </c>
    </row>
    <row r="35" spans="2:14" ht="19.5" customHeight="1">
      <c r="B35" s="15" t="s">
        <v>155</v>
      </c>
      <c r="C35" s="23">
        <v>1470272000</v>
      </c>
      <c r="D35" s="16">
        <v>120406000</v>
      </c>
      <c r="E35" s="23">
        <v>267232000</v>
      </c>
      <c r="F35" s="16">
        <v>0</v>
      </c>
      <c r="G35" s="23">
        <f t="shared" si="0"/>
        <v>267232000</v>
      </c>
      <c r="H35" s="16"/>
      <c r="I35" s="16">
        <v>406691000</v>
      </c>
      <c r="J35" s="23">
        <v>170660000</v>
      </c>
      <c r="K35" s="16">
        <v>98992000</v>
      </c>
      <c r="L35" s="16">
        <v>0</v>
      </c>
      <c r="M35" s="16"/>
      <c r="N35" s="17">
        <f t="shared" si="1"/>
        <v>2534253000</v>
      </c>
    </row>
    <row r="36" spans="2:14" ht="19.5" customHeight="1">
      <c r="B36" s="15" t="s">
        <v>156</v>
      </c>
      <c r="C36" s="23">
        <v>2967566000</v>
      </c>
      <c r="D36" s="16">
        <v>456487000</v>
      </c>
      <c r="E36" s="23">
        <v>1572550000</v>
      </c>
      <c r="F36" s="16">
        <v>34421600</v>
      </c>
      <c r="G36" s="23">
        <f t="shared" si="0"/>
        <v>1606971600</v>
      </c>
      <c r="H36" s="16"/>
      <c r="I36" s="16">
        <v>3284000</v>
      </c>
      <c r="J36" s="23">
        <v>173311000</v>
      </c>
      <c r="K36" s="16">
        <v>0</v>
      </c>
      <c r="L36" s="16">
        <v>0</v>
      </c>
      <c r="M36" s="16"/>
      <c r="N36" s="17">
        <f t="shared" si="1"/>
        <v>5207619600</v>
      </c>
    </row>
    <row r="37" spans="2:14" ht="19.5" customHeight="1">
      <c r="B37" s="15" t="s">
        <v>197</v>
      </c>
      <c r="C37" s="23">
        <v>8863174000</v>
      </c>
      <c r="D37" s="16">
        <v>1909402000</v>
      </c>
      <c r="E37" s="23">
        <v>993190000</v>
      </c>
      <c r="F37" s="16">
        <v>5427500</v>
      </c>
      <c r="G37" s="23">
        <f t="shared" si="0"/>
        <v>998617500</v>
      </c>
      <c r="H37" s="16"/>
      <c r="I37" s="16">
        <v>2897000</v>
      </c>
      <c r="J37" s="23">
        <v>397000000</v>
      </c>
      <c r="K37" s="16">
        <v>0</v>
      </c>
      <c r="L37" s="16">
        <v>0</v>
      </c>
      <c r="M37" s="16"/>
      <c r="N37" s="17">
        <f t="shared" si="1"/>
        <v>12171090500</v>
      </c>
    </row>
    <row r="38" spans="2:14" ht="19.5" customHeight="1">
      <c r="B38" s="15" t="s">
        <v>198</v>
      </c>
      <c r="C38" s="23">
        <v>136555000</v>
      </c>
      <c r="D38" s="16">
        <v>25299000</v>
      </c>
      <c r="E38" s="23">
        <v>135036000</v>
      </c>
      <c r="F38" s="16">
        <v>456200</v>
      </c>
      <c r="G38" s="23">
        <f t="shared" si="0"/>
        <v>135492200</v>
      </c>
      <c r="H38" s="16"/>
      <c r="I38" s="16">
        <v>3402000</v>
      </c>
      <c r="J38" s="23">
        <v>56000000</v>
      </c>
      <c r="K38" s="16">
        <v>0</v>
      </c>
      <c r="L38" s="16">
        <v>0</v>
      </c>
      <c r="M38" s="16"/>
      <c r="N38" s="17">
        <f t="shared" si="1"/>
        <v>356748200</v>
      </c>
    </row>
    <row r="39" spans="2:14" ht="19.5" customHeight="1">
      <c r="B39" s="15" t="s">
        <v>199</v>
      </c>
      <c r="C39" s="23">
        <v>756000</v>
      </c>
      <c r="D39" s="16">
        <v>26000</v>
      </c>
      <c r="E39" s="23">
        <v>13243000</v>
      </c>
      <c r="F39" s="16">
        <v>0</v>
      </c>
      <c r="G39" s="23">
        <f t="shared" si="0"/>
        <v>13243000</v>
      </c>
      <c r="H39" s="16"/>
      <c r="I39" s="16">
        <v>0</v>
      </c>
      <c r="J39" s="23">
        <v>2000000</v>
      </c>
      <c r="K39" s="16">
        <v>0</v>
      </c>
      <c r="L39" s="16">
        <v>0</v>
      </c>
      <c r="M39" s="16"/>
      <c r="N39" s="17">
        <f t="shared" si="1"/>
        <v>16025000</v>
      </c>
    </row>
    <row r="40" spans="2:14" ht="19.5" customHeight="1">
      <c r="B40" s="15" t="s">
        <v>157</v>
      </c>
      <c r="C40" s="23">
        <v>493202000</v>
      </c>
      <c r="D40" s="16">
        <v>40150000</v>
      </c>
      <c r="E40" s="23">
        <v>178523000</v>
      </c>
      <c r="F40" s="16">
        <v>14912500</v>
      </c>
      <c r="G40" s="23">
        <f t="shared" si="0"/>
        <v>193435500</v>
      </c>
      <c r="H40" s="16"/>
      <c r="I40" s="16">
        <v>351606000</v>
      </c>
      <c r="J40" s="23">
        <v>350600000</v>
      </c>
      <c r="K40" s="16">
        <v>0</v>
      </c>
      <c r="L40" s="16">
        <v>525000</v>
      </c>
      <c r="M40" s="16"/>
      <c r="N40" s="17">
        <f t="shared" si="1"/>
        <v>1429518500</v>
      </c>
    </row>
    <row r="41" spans="2:14" ht="19.5" customHeight="1">
      <c r="B41" s="15" t="s">
        <v>158</v>
      </c>
      <c r="C41" s="23">
        <v>814271000</v>
      </c>
      <c r="D41" s="16">
        <v>136648000</v>
      </c>
      <c r="E41" s="23">
        <v>370856000</v>
      </c>
      <c r="F41" s="16">
        <v>13905800</v>
      </c>
      <c r="G41" s="23">
        <f t="shared" si="0"/>
        <v>384761800</v>
      </c>
      <c r="H41" s="16"/>
      <c r="I41" s="16">
        <v>69496422113</v>
      </c>
      <c r="J41" s="23">
        <v>180000000</v>
      </c>
      <c r="K41" s="16">
        <v>1276500000</v>
      </c>
      <c r="L41" s="16">
        <v>0</v>
      </c>
      <c r="M41" s="16">
        <v>1757253684</v>
      </c>
      <c r="N41" s="17">
        <f t="shared" si="1"/>
        <v>74045856597</v>
      </c>
    </row>
    <row r="42" spans="2:14" ht="19.5" customHeight="1">
      <c r="B42" s="15" t="s">
        <v>159</v>
      </c>
      <c r="C42" s="23">
        <v>1536570000</v>
      </c>
      <c r="D42" s="16">
        <v>237447000</v>
      </c>
      <c r="E42" s="23">
        <v>220879000</v>
      </c>
      <c r="F42" s="16">
        <v>0</v>
      </c>
      <c r="G42" s="23">
        <f t="shared" si="0"/>
        <v>220879000</v>
      </c>
      <c r="H42" s="16"/>
      <c r="I42" s="16">
        <v>11012000</v>
      </c>
      <c r="J42" s="23">
        <v>88500000</v>
      </c>
      <c r="K42" s="16">
        <v>0</v>
      </c>
      <c r="L42" s="16">
        <v>0</v>
      </c>
      <c r="M42" s="16"/>
      <c r="N42" s="17">
        <f t="shared" si="1"/>
        <v>2094408000</v>
      </c>
    </row>
    <row r="43" spans="2:14" ht="19.5" customHeight="1">
      <c r="B43" s="15" t="s">
        <v>160</v>
      </c>
      <c r="C43" s="23">
        <v>28651664000</v>
      </c>
      <c r="D43" s="16">
        <v>4473961000</v>
      </c>
      <c r="E43" s="23">
        <v>2903900000</v>
      </c>
      <c r="F43" s="16">
        <v>7000000</v>
      </c>
      <c r="G43" s="23">
        <f t="shared" si="0"/>
        <v>2910900000</v>
      </c>
      <c r="H43" s="16"/>
      <c r="I43" s="16">
        <v>1230725000</v>
      </c>
      <c r="J43" s="23">
        <v>2590714000</v>
      </c>
      <c r="K43" s="16">
        <v>383863000</v>
      </c>
      <c r="L43" s="16">
        <v>0</v>
      </c>
      <c r="M43" s="16"/>
      <c r="N43" s="17">
        <f t="shared" si="1"/>
        <v>40241827000</v>
      </c>
    </row>
    <row r="44" spans="2:14" ht="19.5" customHeight="1">
      <c r="B44" s="15" t="s">
        <v>161</v>
      </c>
      <c r="C44" s="23">
        <v>421940000</v>
      </c>
      <c r="D44" s="16">
        <v>74205000</v>
      </c>
      <c r="E44" s="23">
        <v>33139000</v>
      </c>
      <c r="F44" s="16">
        <v>0</v>
      </c>
      <c r="G44" s="23">
        <f t="shared" si="0"/>
        <v>33139000</v>
      </c>
      <c r="H44" s="16"/>
      <c r="I44" s="16">
        <v>4446000</v>
      </c>
      <c r="J44" s="23">
        <v>144769000</v>
      </c>
      <c r="K44" s="16">
        <v>15000000</v>
      </c>
      <c r="L44" s="16">
        <v>9505000</v>
      </c>
      <c r="M44" s="16"/>
      <c r="N44" s="17">
        <f t="shared" si="1"/>
        <v>703004000</v>
      </c>
    </row>
    <row r="45" spans="2:14" ht="19.5" customHeight="1">
      <c r="B45" s="15" t="s">
        <v>162</v>
      </c>
      <c r="C45" s="23">
        <v>383703000</v>
      </c>
      <c r="D45" s="16">
        <v>84505000</v>
      </c>
      <c r="E45" s="23">
        <v>18305000</v>
      </c>
      <c r="F45" s="16">
        <v>0</v>
      </c>
      <c r="G45" s="23">
        <f t="shared" si="0"/>
        <v>18305000</v>
      </c>
      <c r="H45" s="16"/>
      <c r="I45" s="16">
        <v>2763000</v>
      </c>
      <c r="J45" s="23">
        <v>190000000</v>
      </c>
      <c r="K45" s="16">
        <v>0</v>
      </c>
      <c r="L45" s="16">
        <v>0</v>
      </c>
      <c r="M45" s="16"/>
      <c r="N45" s="17">
        <f t="shared" si="1"/>
        <v>679276000</v>
      </c>
    </row>
    <row r="46" spans="2:14" ht="19.5" customHeight="1">
      <c r="B46" s="15" t="s">
        <v>163</v>
      </c>
      <c r="C46" s="23">
        <v>7121423000</v>
      </c>
      <c r="D46" s="16">
        <v>1586007000</v>
      </c>
      <c r="E46" s="23">
        <v>4322953000</v>
      </c>
      <c r="F46" s="16">
        <v>5333958233</v>
      </c>
      <c r="G46" s="23">
        <f t="shared" si="0"/>
        <v>9656911233</v>
      </c>
      <c r="H46" s="16"/>
      <c r="I46" s="16">
        <v>13194000</v>
      </c>
      <c r="J46" s="23">
        <v>1467000000</v>
      </c>
      <c r="K46" s="16">
        <v>2000000</v>
      </c>
      <c r="L46" s="16">
        <v>0</v>
      </c>
      <c r="M46" s="16"/>
      <c r="N46" s="17">
        <f t="shared" si="1"/>
        <v>19846535233</v>
      </c>
    </row>
    <row r="47" spans="2:14" ht="19.5" customHeight="1">
      <c r="B47" s="15" t="s">
        <v>164</v>
      </c>
      <c r="C47" s="23">
        <v>74284000</v>
      </c>
      <c r="D47" s="16">
        <v>14925000</v>
      </c>
      <c r="E47" s="23">
        <v>21807000</v>
      </c>
      <c r="F47" s="16">
        <v>0</v>
      </c>
      <c r="G47" s="23">
        <f t="shared" si="0"/>
        <v>21807000</v>
      </c>
      <c r="H47" s="16"/>
      <c r="I47" s="16">
        <v>79554000</v>
      </c>
      <c r="J47" s="23">
        <v>2178800000</v>
      </c>
      <c r="K47" s="16">
        <v>29000000</v>
      </c>
      <c r="L47" s="16">
        <v>0</v>
      </c>
      <c r="M47" s="16"/>
      <c r="N47" s="17">
        <f t="shared" si="1"/>
        <v>2398370000</v>
      </c>
    </row>
    <row r="48" spans="2:14" ht="19.5" customHeight="1">
      <c r="B48" s="15" t="s">
        <v>165</v>
      </c>
      <c r="C48" s="23">
        <v>53413000</v>
      </c>
      <c r="D48" s="16">
        <v>8180000</v>
      </c>
      <c r="E48" s="23">
        <v>6400000</v>
      </c>
      <c r="F48" s="16">
        <v>0</v>
      </c>
      <c r="G48" s="23">
        <f t="shared" si="0"/>
        <v>6400000</v>
      </c>
      <c r="H48" s="16"/>
      <c r="I48" s="16">
        <v>1000000</v>
      </c>
      <c r="J48" s="23">
        <v>60000000</v>
      </c>
      <c r="K48" s="16">
        <v>0</v>
      </c>
      <c r="L48" s="16">
        <v>0</v>
      </c>
      <c r="M48" s="16"/>
      <c r="N48" s="17">
        <f t="shared" si="1"/>
        <v>128993000</v>
      </c>
    </row>
    <row r="49" spans="2:14" ht="19.5" customHeight="1">
      <c r="B49" s="15" t="s">
        <v>166</v>
      </c>
      <c r="C49" s="23">
        <v>1619480000</v>
      </c>
      <c r="D49" s="16">
        <v>306861000</v>
      </c>
      <c r="E49" s="23">
        <v>151778000</v>
      </c>
      <c r="F49" s="16">
        <v>0</v>
      </c>
      <c r="G49" s="23">
        <f t="shared" si="0"/>
        <v>151778000</v>
      </c>
      <c r="H49" s="16"/>
      <c r="I49" s="16">
        <v>6748190000</v>
      </c>
      <c r="J49" s="23">
        <v>280118000</v>
      </c>
      <c r="K49" s="16">
        <v>12460000</v>
      </c>
      <c r="L49" s="16">
        <v>162482000</v>
      </c>
      <c r="M49" s="16"/>
      <c r="N49" s="17">
        <f t="shared" si="1"/>
        <v>9281369000</v>
      </c>
    </row>
    <row r="50" spans="2:14" ht="19.5" customHeight="1">
      <c r="B50" s="15" t="s">
        <v>200</v>
      </c>
      <c r="C50" s="23">
        <v>32811000</v>
      </c>
      <c r="D50" s="16">
        <v>6119000</v>
      </c>
      <c r="E50" s="23">
        <v>3275000</v>
      </c>
      <c r="F50" s="16">
        <v>0</v>
      </c>
      <c r="G50" s="23">
        <f t="shared" si="0"/>
        <v>3275000</v>
      </c>
      <c r="H50" s="16"/>
      <c r="I50" s="16">
        <v>195000</v>
      </c>
      <c r="J50" s="23">
        <v>332350000</v>
      </c>
      <c r="K50" s="16">
        <v>0</v>
      </c>
      <c r="L50" s="16">
        <v>0</v>
      </c>
      <c r="M50" s="16"/>
      <c r="N50" s="17">
        <f t="shared" si="1"/>
        <v>374750000</v>
      </c>
    </row>
    <row r="51" spans="2:14" ht="19.5" customHeight="1">
      <c r="B51" s="15" t="s">
        <v>167</v>
      </c>
      <c r="C51" s="23">
        <v>104709000</v>
      </c>
      <c r="D51" s="16">
        <v>16861000</v>
      </c>
      <c r="E51" s="23">
        <v>22573000</v>
      </c>
      <c r="F51" s="16">
        <v>82000</v>
      </c>
      <c r="G51" s="23">
        <f t="shared" si="0"/>
        <v>22655000</v>
      </c>
      <c r="H51" s="16"/>
      <c r="I51" s="16">
        <v>42247043000</v>
      </c>
      <c r="J51" s="23">
        <v>5960000</v>
      </c>
      <c r="K51" s="16">
        <v>80000000</v>
      </c>
      <c r="L51" s="16">
        <v>0</v>
      </c>
      <c r="M51" s="16"/>
      <c r="N51" s="17">
        <f t="shared" si="1"/>
        <v>42477228000</v>
      </c>
    </row>
    <row r="52" spans="2:14" ht="19.5" customHeight="1">
      <c r="B52" s="15" t="s">
        <v>168</v>
      </c>
      <c r="C52" s="23">
        <v>127002000</v>
      </c>
      <c r="D52" s="16">
        <v>21097000</v>
      </c>
      <c r="E52" s="23">
        <v>26413000</v>
      </c>
      <c r="F52" s="16">
        <v>0</v>
      </c>
      <c r="G52" s="23">
        <f t="shared" si="0"/>
        <v>26413000</v>
      </c>
      <c r="H52" s="16"/>
      <c r="I52" s="16">
        <v>14819000</v>
      </c>
      <c r="J52" s="23">
        <v>30000000</v>
      </c>
      <c r="K52" s="16">
        <v>99675000</v>
      </c>
      <c r="L52" s="16">
        <v>166129000</v>
      </c>
      <c r="M52" s="16"/>
      <c r="N52" s="17">
        <f t="shared" si="1"/>
        <v>485135000</v>
      </c>
    </row>
    <row r="53" spans="2:14" ht="19.5" customHeight="1">
      <c r="B53" s="15" t="s">
        <v>169</v>
      </c>
      <c r="C53" s="23">
        <v>25528000</v>
      </c>
      <c r="D53" s="16">
        <v>4729000</v>
      </c>
      <c r="E53" s="23">
        <v>20782000</v>
      </c>
      <c r="F53" s="16">
        <v>0</v>
      </c>
      <c r="G53" s="23">
        <f t="shared" si="0"/>
        <v>20782000</v>
      </c>
      <c r="H53" s="16"/>
      <c r="I53" s="16">
        <v>12226000</v>
      </c>
      <c r="J53" s="23">
        <v>7500000</v>
      </c>
      <c r="K53" s="16">
        <v>3500000</v>
      </c>
      <c r="L53" s="16">
        <v>44950000</v>
      </c>
      <c r="M53" s="16"/>
      <c r="N53" s="17">
        <f t="shared" si="1"/>
        <v>119215000</v>
      </c>
    </row>
    <row r="54" spans="2:14" ht="19.5" customHeight="1">
      <c r="B54" s="15" t="s">
        <v>170</v>
      </c>
      <c r="C54" s="23">
        <v>4149000</v>
      </c>
      <c r="D54" s="16">
        <v>768000</v>
      </c>
      <c r="E54" s="23">
        <v>1666000</v>
      </c>
      <c r="F54" s="16">
        <v>0</v>
      </c>
      <c r="G54" s="23">
        <f t="shared" si="0"/>
        <v>1666000</v>
      </c>
      <c r="H54" s="16"/>
      <c r="I54" s="16">
        <v>48500</v>
      </c>
      <c r="J54" s="23">
        <v>250000</v>
      </c>
      <c r="K54" s="16">
        <v>0</v>
      </c>
      <c r="L54" s="16">
        <v>0</v>
      </c>
      <c r="M54" s="16"/>
      <c r="N54" s="17">
        <f t="shared" si="1"/>
        <v>6881500</v>
      </c>
    </row>
    <row r="55" spans="2:14" ht="19.5" customHeight="1">
      <c r="B55" s="15" t="s">
        <v>171</v>
      </c>
      <c r="C55" s="23">
        <v>422213000</v>
      </c>
      <c r="D55" s="16">
        <v>69742000</v>
      </c>
      <c r="E55" s="23">
        <v>238652000</v>
      </c>
      <c r="F55" s="16">
        <v>0</v>
      </c>
      <c r="G55" s="23">
        <f t="shared" si="0"/>
        <v>238652000</v>
      </c>
      <c r="H55" s="16"/>
      <c r="I55" s="16">
        <v>252268000</v>
      </c>
      <c r="J55" s="23">
        <v>280000000</v>
      </c>
      <c r="K55" s="16">
        <v>144945000</v>
      </c>
      <c r="L55" s="16">
        <v>11675000</v>
      </c>
      <c r="M55" s="16"/>
      <c r="N55" s="17">
        <f t="shared" si="1"/>
        <v>1419495000</v>
      </c>
    </row>
    <row r="56" spans="2:14" ht="19.5" customHeight="1">
      <c r="B56" s="15" t="s">
        <v>172</v>
      </c>
      <c r="C56" s="23">
        <v>351668000</v>
      </c>
      <c r="D56" s="16">
        <v>74234000</v>
      </c>
      <c r="E56" s="23">
        <v>39977000</v>
      </c>
      <c r="F56" s="16">
        <v>0</v>
      </c>
      <c r="G56" s="23">
        <f t="shared" si="0"/>
        <v>39977000</v>
      </c>
      <c r="H56" s="16"/>
      <c r="I56" s="16">
        <v>58056000</v>
      </c>
      <c r="J56" s="23">
        <v>320000000</v>
      </c>
      <c r="K56" s="16">
        <v>118646000</v>
      </c>
      <c r="L56" s="16">
        <v>58596000</v>
      </c>
      <c r="M56" s="16"/>
      <c r="N56" s="17">
        <f t="shared" si="1"/>
        <v>1021177000</v>
      </c>
    </row>
    <row r="57" spans="2:14" ht="19.5" customHeight="1">
      <c r="B57" s="15" t="s">
        <v>173</v>
      </c>
      <c r="C57" s="23">
        <v>85105000</v>
      </c>
      <c r="D57" s="16">
        <v>18083000</v>
      </c>
      <c r="E57" s="23">
        <v>12589000</v>
      </c>
      <c r="F57" s="16">
        <v>0</v>
      </c>
      <c r="G57" s="23">
        <f t="shared" si="0"/>
        <v>12589000</v>
      </c>
      <c r="H57" s="16"/>
      <c r="I57" s="16">
        <v>17563000</v>
      </c>
      <c r="J57" s="23">
        <v>19800000</v>
      </c>
      <c r="K57" s="16">
        <v>0</v>
      </c>
      <c r="L57" s="16">
        <v>0</v>
      </c>
      <c r="M57" s="16"/>
      <c r="N57" s="17">
        <f t="shared" si="1"/>
        <v>153140000</v>
      </c>
    </row>
    <row r="58" spans="2:14" ht="19.5" customHeight="1" thickBot="1">
      <c r="B58" s="15" t="s">
        <v>201</v>
      </c>
      <c r="C58" s="23">
        <v>1124647000</v>
      </c>
      <c r="D58" s="16">
        <v>212827000</v>
      </c>
      <c r="E58" s="23">
        <v>217088000</v>
      </c>
      <c r="F58" s="16">
        <v>0</v>
      </c>
      <c r="G58" s="23">
        <f>E58+F58</f>
        <v>217088000</v>
      </c>
      <c r="H58" s="16"/>
      <c r="I58" s="16">
        <v>1282000</v>
      </c>
      <c r="J58" s="23">
        <v>7088995000</v>
      </c>
      <c r="K58" s="16">
        <v>49850000</v>
      </c>
      <c r="L58" s="16">
        <v>0</v>
      </c>
      <c r="M58" s="16"/>
      <c r="N58" s="17">
        <f>SUM(C58,D58,G58,H58,I58,J58,K58,L58,M58)</f>
        <v>8694689000</v>
      </c>
    </row>
    <row r="59" spans="2:14" s="19" customFormat="1" ht="24.75" customHeight="1" thickBot="1">
      <c r="B59" s="29" t="s">
        <v>174</v>
      </c>
      <c r="C59" s="30">
        <f>SUM(C8:C58)</f>
        <v>74003177503</v>
      </c>
      <c r="D59" s="30">
        <f aca="true" t="shared" si="2" ref="D59:N59">SUM(D8:D58)</f>
        <v>12899463063</v>
      </c>
      <c r="E59" s="30">
        <f t="shared" si="2"/>
        <v>22957160804.973923</v>
      </c>
      <c r="F59" s="30">
        <f t="shared" si="2"/>
        <v>5520961312</v>
      </c>
      <c r="G59" s="30">
        <f t="shared" si="2"/>
        <v>28478122116.973923</v>
      </c>
      <c r="H59" s="30">
        <f t="shared" si="2"/>
        <v>50000000000</v>
      </c>
      <c r="I59" s="30">
        <f t="shared" si="2"/>
        <v>134415828650</v>
      </c>
      <c r="J59" s="30">
        <f t="shared" si="2"/>
        <v>17557263000</v>
      </c>
      <c r="K59" s="30">
        <f t="shared" si="2"/>
        <v>3745773000</v>
      </c>
      <c r="L59" s="30">
        <f t="shared" si="2"/>
        <v>4550396000</v>
      </c>
      <c r="M59" s="30">
        <f t="shared" si="2"/>
        <v>1757253684</v>
      </c>
      <c r="N59" s="25">
        <f t="shared" si="2"/>
        <v>327407277016.97394</v>
      </c>
    </row>
    <row r="60" spans="2:14" ht="12.75">
      <c r="B60" s="4" t="s">
        <v>175</v>
      </c>
      <c r="N60" s="26"/>
    </row>
    <row r="61" spans="7:14" ht="12.75">
      <c r="G61" s="26"/>
      <c r="J61" s="26"/>
      <c r="K61" s="26"/>
      <c r="L61" s="26"/>
      <c r="N61" s="26"/>
    </row>
    <row r="62" spans="5:9" ht="12.75">
      <c r="E62" s="26"/>
      <c r="I62" s="26"/>
    </row>
    <row r="63" spans="3:10" ht="12.75">
      <c r="C63" s="26"/>
      <c r="E63" s="26"/>
      <c r="G63" s="26"/>
      <c r="I63" s="26"/>
      <c r="J63" s="26"/>
    </row>
    <row r="64" ht="12.75">
      <c r="C64" s="26"/>
    </row>
    <row r="65" spans="7:9" ht="12.75">
      <c r="G65" s="26"/>
      <c r="I65" s="26"/>
    </row>
    <row r="66" spans="7:14" ht="12.75">
      <c r="G66" s="26"/>
      <c r="J66" s="26"/>
      <c r="N66" s="26"/>
    </row>
  </sheetData>
  <sheetProtection/>
  <mergeCells count="14">
    <mergeCell ref="I6:I7"/>
    <mergeCell ref="J6:J7"/>
    <mergeCell ref="L6:L7"/>
    <mergeCell ref="E6:G6"/>
    <mergeCell ref="M6:M7"/>
    <mergeCell ref="N6:N7"/>
    <mergeCell ref="B6:B7"/>
    <mergeCell ref="C6:C7"/>
    <mergeCell ref="B2:N2"/>
    <mergeCell ref="B3:N3"/>
    <mergeCell ref="B4:N4"/>
    <mergeCell ref="D6:D7"/>
    <mergeCell ref="K6:K7"/>
    <mergeCell ref="H6:H7"/>
  </mergeCells>
  <printOptions horizontalCentered="1" verticalCentered="1"/>
  <pageMargins left="0.26" right="0.33" top="0.3937007874015748" bottom="0.73" header="0.3937007874015748" footer="0.3937007874015748"/>
  <pageSetup firstPageNumber="1" useFirstPageNumber="1"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5"/>
  <sheetViews>
    <sheetView zoomScale="75" zoomScaleNormal="75" zoomScalePageLayoutView="0" workbookViewId="0" topLeftCell="A1">
      <selection activeCell="B34" sqref="B34"/>
    </sheetView>
  </sheetViews>
  <sheetFormatPr defaultColWidth="9.00390625" defaultRowHeight="12.75"/>
  <cols>
    <col min="1" max="1" width="9.125" style="4" customWidth="1"/>
    <col min="2" max="2" width="81.875" style="4" bestFit="1" customWidth="1"/>
    <col min="3" max="5" width="17.75390625" style="4" bestFit="1" customWidth="1"/>
    <col min="6" max="7" width="17.75390625" style="4" customWidth="1"/>
    <col min="8" max="13" width="17.75390625" style="4" bestFit="1" customWidth="1"/>
    <col min="14" max="14" width="20.125" style="4" bestFit="1" customWidth="1"/>
    <col min="15" max="253" width="9.125" style="4" bestFit="1" customWidth="1"/>
    <col min="254" max="16384" width="9.125" style="4" customWidth="1"/>
  </cols>
  <sheetData>
    <row r="1" spans="1:14" ht="19.5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19.5" customHeight="1">
      <c r="A2" s="1"/>
      <c r="B2" s="44" t="s">
        <v>0</v>
      </c>
      <c r="C2" s="44" t="s">
        <v>0</v>
      </c>
      <c r="D2" s="44" t="s">
        <v>0</v>
      </c>
      <c r="E2" s="44" t="s">
        <v>0</v>
      </c>
      <c r="F2" s="44"/>
      <c r="G2" s="44"/>
      <c r="H2" s="44" t="s">
        <v>0</v>
      </c>
      <c r="I2" s="44" t="s">
        <v>0</v>
      </c>
      <c r="J2" s="44" t="s">
        <v>0</v>
      </c>
      <c r="K2" s="44" t="s">
        <v>0</v>
      </c>
      <c r="L2" s="44" t="s">
        <v>0</v>
      </c>
      <c r="M2" s="44" t="s">
        <v>0</v>
      </c>
      <c r="N2" s="44" t="s">
        <v>0</v>
      </c>
    </row>
    <row r="3" spans="1:14" ht="19.5" customHeight="1">
      <c r="A3" s="1"/>
      <c r="B3" s="44" t="s">
        <v>1</v>
      </c>
      <c r="C3" s="44" t="s">
        <v>0</v>
      </c>
      <c r="D3" s="44" t="s">
        <v>0</v>
      </c>
      <c r="E3" s="44" t="s">
        <v>0</v>
      </c>
      <c r="F3" s="44"/>
      <c r="G3" s="44"/>
      <c r="H3" s="44" t="s">
        <v>0</v>
      </c>
      <c r="I3" s="44" t="s">
        <v>0</v>
      </c>
      <c r="J3" s="44" t="s">
        <v>0</v>
      </c>
      <c r="K3" s="44" t="s">
        <v>0</v>
      </c>
      <c r="L3" s="44" t="s">
        <v>0</v>
      </c>
      <c r="M3" s="44" t="s">
        <v>0</v>
      </c>
      <c r="N3" s="44" t="s">
        <v>0</v>
      </c>
    </row>
    <row r="4" spans="1:14" ht="19.5" customHeight="1">
      <c r="A4" s="1"/>
      <c r="B4" s="45" t="s">
        <v>193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0" customFormat="1" ht="19.5" customHeight="1" thickBo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192</v>
      </c>
    </row>
    <row r="6" spans="1:14" s="33" customFormat="1" ht="23.25" customHeight="1">
      <c r="A6" s="31"/>
      <c r="B6" s="51" t="s">
        <v>2</v>
      </c>
      <c r="C6" s="38" t="s">
        <v>3</v>
      </c>
      <c r="D6" s="38" t="s">
        <v>4</v>
      </c>
      <c r="E6" s="46" t="s">
        <v>5</v>
      </c>
      <c r="F6" s="47"/>
      <c r="G6" s="48"/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N6" s="40" t="s">
        <v>12</v>
      </c>
    </row>
    <row r="7" spans="1:14" s="33" customFormat="1" ht="33" customHeight="1" thickBot="1">
      <c r="A7" s="34"/>
      <c r="B7" s="52"/>
      <c r="C7" s="49" t="s">
        <v>0</v>
      </c>
      <c r="D7" s="49" t="s">
        <v>0</v>
      </c>
      <c r="E7" s="36" t="s">
        <v>13</v>
      </c>
      <c r="F7" s="36" t="s">
        <v>14</v>
      </c>
      <c r="G7" s="36" t="s">
        <v>12</v>
      </c>
      <c r="H7" s="49" t="s">
        <v>0</v>
      </c>
      <c r="I7" s="49" t="s">
        <v>0</v>
      </c>
      <c r="J7" s="49" t="s">
        <v>0</v>
      </c>
      <c r="K7" s="49" t="s">
        <v>0</v>
      </c>
      <c r="L7" s="49" t="s">
        <v>0</v>
      </c>
      <c r="M7" s="49" t="s">
        <v>0</v>
      </c>
      <c r="N7" s="50" t="s">
        <v>0</v>
      </c>
    </row>
    <row r="8" spans="1:14" ht="19.5" customHeight="1">
      <c r="A8" s="11"/>
      <c r="B8" s="12" t="s">
        <v>15</v>
      </c>
      <c r="C8" s="13">
        <v>12831000</v>
      </c>
      <c r="D8" s="13">
        <v>2083000</v>
      </c>
      <c r="E8" s="13">
        <v>2169000</v>
      </c>
      <c r="F8" s="13">
        <v>0</v>
      </c>
      <c r="G8" s="13">
        <f>E8+F8</f>
        <v>2169000</v>
      </c>
      <c r="H8" s="13"/>
      <c r="I8" s="13">
        <v>1474000</v>
      </c>
      <c r="J8" s="13">
        <v>3300000</v>
      </c>
      <c r="K8" s="13">
        <v>0</v>
      </c>
      <c r="L8" s="13">
        <v>0</v>
      </c>
      <c r="M8" s="13"/>
      <c r="N8" s="14">
        <f>SUM(C8,D8,G8,H8,I8,J8,K8,L8,M8)</f>
        <v>21857000</v>
      </c>
    </row>
    <row r="9" spans="2:14" ht="19.5" customHeight="1">
      <c r="B9" s="15" t="s">
        <v>16</v>
      </c>
      <c r="C9" s="16">
        <v>289031000</v>
      </c>
      <c r="D9" s="16">
        <v>54828000</v>
      </c>
      <c r="E9" s="16">
        <v>44672000</v>
      </c>
      <c r="F9" s="16">
        <v>349000</v>
      </c>
      <c r="G9" s="16">
        <f aca="true" t="shared" si="0" ref="G9:G72">E9+F9</f>
        <v>45021000</v>
      </c>
      <c r="H9" s="16"/>
      <c r="I9" s="16">
        <v>12036000</v>
      </c>
      <c r="J9" s="16">
        <v>64305000</v>
      </c>
      <c r="K9" s="16">
        <v>0</v>
      </c>
      <c r="L9" s="16">
        <v>0</v>
      </c>
      <c r="M9" s="16"/>
      <c r="N9" s="17">
        <f aca="true" t="shared" si="1" ref="N9:N72">SUM(C9,D9,G9,H9,I9,J9,K9,L9,M9)</f>
        <v>465221000</v>
      </c>
    </row>
    <row r="10" spans="2:14" ht="19.5" customHeight="1">
      <c r="B10" s="15" t="s">
        <v>17</v>
      </c>
      <c r="C10" s="16">
        <v>166428000</v>
      </c>
      <c r="D10" s="16">
        <v>29239000</v>
      </c>
      <c r="E10" s="16">
        <v>59203000</v>
      </c>
      <c r="F10" s="16">
        <v>106000</v>
      </c>
      <c r="G10" s="16">
        <f t="shared" si="0"/>
        <v>59309000</v>
      </c>
      <c r="H10" s="16"/>
      <c r="I10" s="16">
        <v>7107000</v>
      </c>
      <c r="J10" s="16">
        <v>40391000</v>
      </c>
      <c r="K10" s="16">
        <v>0</v>
      </c>
      <c r="L10" s="16">
        <v>0</v>
      </c>
      <c r="M10" s="16"/>
      <c r="N10" s="17">
        <f t="shared" si="1"/>
        <v>302474000</v>
      </c>
    </row>
    <row r="11" spans="2:14" ht="19.5" customHeight="1">
      <c r="B11" s="15" t="s">
        <v>18</v>
      </c>
      <c r="C11" s="16">
        <v>270068000</v>
      </c>
      <c r="D11" s="16">
        <v>51978000</v>
      </c>
      <c r="E11" s="16">
        <v>58125000</v>
      </c>
      <c r="F11" s="16">
        <v>236000</v>
      </c>
      <c r="G11" s="16">
        <f t="shared" si="0"/>
        <v>58361000</v>
      </c>
      <c r="H11" s="16"/>
      <c r="I11" s="16">
        <v>11065000</v>
      </c>
      <c r="J11" s="16">
        <v>74320000</v>
      </c>
      <c r="K11" s="16">
        <v>0</v>
      </c>
      <c r="L11" s="16">
        <v>0</v>
      </c>
      <c r="M11" s="16"/>
      <c r="N11" s="17">
        <f t="shared" si="1"/>
        <v>465792000</v>
      </c>
    </row>
    <row r="12" spans="2:14" ht="19.5" customHeight="1">
      <c r="B12" s="15" t="s">
        <v>19</v>
      </c>
      <c r="C12" s="16">
        <v>271334000</v>
      </c>
      <c r="D12" s="16">
        <v>47317000</v>
      </c>
      <c r="E12" s="16">
        <v>59838000</v>
      </c>
      <c r="F12" s="16">
        <v>655000</v>
      </c>
      <c r="G12" s="16">
        <f t="shared" si="0"/>
        <v>60493000</v>
      </c>
      <c r="H12" s="16"/>
      <c r="I12" s="16">
        <v>7113000</v>
      </c>
      <c r="J12" s="16">
        <v>36292000</v>
      </c>
      <c r="K12" s="16">
        <v>0</v>
      </c>
      <c r="L12" s="16">
        <v>0</v>
      </c>
      <c r="M12" s="16"/>
      <c r="N12" s="17">
        <f t="shared" si="1"/>
        <v>422549000</v>
      </c>
    </row>
    <row r="13" spans="2:14" ht="19.5" customHeight="1">
      <c r="B13" s="15" t="s">
        <v>20</v>
      </c>
      <c r="C13" s="16">
        <v>407811000</v>
      </c>
      <c r="D13" s="16">
        <v>84160000</v>
      </c>
      <c r="E13" s="16">
        <v>111681000</v>
      </c>
      <c r="F13" s="16">
        <v>597000</v>
      </c>
      <c r="G13" s="16">
        <f t="shared" si="0"/>
        <v>112278000</v>
      </c>
      <c r="H13" s="16"/>
      <c r="I13" s="16">
        <v>14016000</v>
      </c>
      <c r="J13" s="16">
        <v>46276000</v>
      </c>
      <c r="K13" s="16">
        <v>0</v>
      </c>
      <c r="L13" s="16">
        <v>0</v>
      </c>
      <c r="M13" s="16"/>
      <c r="N13" s="17">
        <f t="shared" si="1"/>
        <v>664541000</v>
      </c>
    </row>
    <row r="14" spans="2:14" ht="19.5" customHeight="1">
      <c r="B14" s="15" t="s">
        <v>21</v>
      </c>
      <c r="C14" s="16">
        <v>151550000</v>
      </c>
      <c r="D14" s="16">
        <v>26224000</v>
      </c>
      <c r="E14" s="16">
        <v>46582000</v>
      </c>
      <c r="F14" s="16">
        <v>154000</v>
      </c>
      <c r="G14" s="16">
        <f t="shared" si="0"/>
        <v>46736000</v>
      </c>
      <c r="H14" s="16"/>
      <c r="I14" s="16">
        <v>5598000</v>
      </c>
      <c r="J14" s="16">
        <v>50459000</v>
      </c>
      <c r="K14" s="16">
        <v>0</v>
      </c>
      <c r="L14" s="16">
        <v>0</v>
      </c>
      <c r="M14" s="16"/>
      <c r="N14" s="17">
        <f t="shared" si="1"/>
        <v>280567000</v>
      </c>
    </row>
    <row r="15" spans="2:14" ht="19.5" customHeight="1">
      <c r="B15" s="15" t="s">
        <v>22</v>
      </c>
      <c r="C15" s="16">
        <v>76835000</v>
      </c>
      <c r="D15" s="16">
        <v>13111000</v>
      </c>
      <c r="E15" s="16">
        <v>30636000</v>
      </c>
      <c r="F15" s="16">
        <v>51000</v>
      </c>
      <c r="G15" s="16">
        <f t="shared" si="0"/>
        <v>30687000</v>
      </c>
      <c r="H15" s="16"/>
      <c r="I15" s="16">
        <v>3533000</v>
      </c>
      <c r="J15" s="16">
        <v>38071000</v>
      </c>
      <c r="K15" s="16">
        <v>0</v>
      </c>
      <c r="L15" s="16">
        <v>0</v>
      </c>
      <c r="M15" s="16"/>
      <c r="N15" s="17">
        <f t="shared" si="1"/>
        <v>162237000</v>
      </c>
    </row>
    <row r="16" spans="2:14" ht="19.5" customHeight="1">
      <c r="B16" s="15" t="s">
        <v>23</v>
      </c>
      <c r="C16" s="16">
        <v>176493000</v>
      </c>
      <c r="D16" s="16">
        <v>31754000</v>
      </c>
      <c r="E16" s="16">
        <v>44422000</v>
      </c>
      <c r="F16" s="16">
        <v>324000</v>
      </c>
      <c r="G16" s="16">
        <f t="shared" si="0"/>
        <v>44746000</v>
      </c>
      <c r="H16" s="16"/>
      <c r="I16" s="16">
        <v>6656000</v>
      </c>
      <c r="J16" s="16">
        <v>32461000</v>
      </c>
      <c r="K16" s="16">
        <v>0</v>
      </c>
      <c r="L16" s="16">
        <v>0</v>
      </c>
      <c r="M16" s="16"/>
      <c r="N16" s="17">
        <f t="shared" si="1"/>
        <v>292110000</v>
      </c>
    </row>
    <row r="17" spans="2:14" ht="19.5" customHeight="1">
      <c r="B17" s="15" t="s">
        <v>24</v>
      </c>
      <c r="C17" s="16">
        <v>89649000</v>
      </c>
      <c r="D17" s="16">
        <v>15571000</v>
      </c>
      <c r="E17" s="16">
        <v>22680000</v>
      </c>
      <c r="F17" s="16">
        <v>65000</v>
      </c>
      <c r="G17" s="16">
        <f t="shared" si="0"/>
        <v>22745000</v>
      </c>
      <c r="H17" s="16"/>
      <c r="I17" s="16">
        <v>5072000</v>
      </c>
      <c r="J17" s="16">
        <v>24405000</v>
      </c>
      <c r="K17" s="16">
        <v>0</v>
      </c>
      <c r="L17" s="16">
        <v>0</v>
      </c>
      <c r="M17" s="16"/>
      <c r="N17" s="17">
        <f t="shared" si="1"/>
        <v>157442000</v>
      </c>
    </row>
    <row r="18" spans="2:14" ht="19.5" customHeight="1">
      <c r="B18" s="15" t="s">
        <v>25</v>
      </c>
      <c r="C18" s="16">
        <v>39393000</v>
      </c>
      <c r="D18" s="16">
        <v>7170000</v>
      </c>
      <c r="E18" s="16">
        <v>7370000</v>
      </c>
      <c r="F18" s="16">
        <v>39000</v>
      </c>
      <c r="G18" s="16">
        <f t="shared" si="0"/>
        <v>7409000</v>
      </c>
      <c r="H18" s="16"/>
      <c r="I18" s="16">
        <v>2728000</v>
      </c>
      <c r="J18" s="16">
        <v>19558000</v>
      </c>
      <c r="K18" s="16">
        <v>0</v>
      </c>
      <c r="L18" s="16">
        <v>0</v>
      </c>
      <c r="M18" s="16"/>
      <c r="N18" s="17">
        <f t="shared" si="1"/>
        <v>76258000</v>
      </c>
    </row>
    <row r="19" spans="2:14" ht="19.5" customHeight="1">
      <c r="B19" s="15" t="s">
        <v>26</v>
      </c>
      <c r="C19" s="16">
        <v>248385000</v>
      </c>
      <c r="D19" s="16">
        <v>48072000</v>
      </c>
      <c r="E19" s="16">
        <v>45580000</v>
      </c>
      <c r="F19" s="16">
        <v>523000</v>
      </c>
      <c r="G19" s="16">
        <f t="shared" si="0"/>
        <v>46103000</v>
      </c>
      <c r="H19" s="16"/>
      <c r="I19" s="16">
        <v>9064000</v>
      </c>
      <c r="J19" s="16">
        <v>48738000</v>
      </c>
      <c r="K19" s="16">
        <v>0</v>
      </c>
      <c r="L19" s="16">
        <v>0</v>
      </c>
      <c r="M19" s="16"/>
      <c r="N19" s="17">
        <f t="shared" si="1"/>
        <v>400362000</v>
      </c>
    </row>
    <row r="20" spans="2:14" ht="19.5" customHeight="1">
      <c r="B20" s="15" t="s">
        <v>27</v>
      </c>
      <c r="C20" s="16">
        <v>208943000</v>
      </c>
      <c r="D20" s="16">
        <v>40161000</v>
      </c>
      <c r="E20" s="16">
        <v>31119000</v>
      </c>
      <c r="F20" s="16">
        <v>122000</v>
      </c>
      <c r="G20" s="16">
        <f t="shared" si="0"/>
        <v>31241000</v>
      </c>
      <c r="H20" s="16"/>
      <c r="I20" s="16">
        <v>4646000</v>
      </c>
      <c r="J20" s="16">
        <v>36843000</v>
      </c>
      <c r="K20" s="16">
        <v>0</v>
      </c>
      <c r="L20" s="16">
        <v>0</v>
      </c>
      <c r="M20" s="16"/>
      <c r="N20" s="17">
        <f t="shared" si="1"/>
        <v>321834000</v>
      </c>
    </row>
    <row r="21" spans="2:14" ht="19.5" customHeight="1">
      <c r="B21" s="15" t="s">
        <v>28</v>
      </c>
      <c r="C21" s="16">
        <v>87150000</v>
      </c>
      <c r="D21" s="16">
        <v>16241000</v>
      </c>
      <c r="E21" s="16">
        <v>16753000</v>
      </c>
      <c r="F21" s="16">
        <v>96000</v>
      </c>
      <c r="G21" s="16">
        <f t="shared" si="0"/>
        <v>16849000</v>
      </c>
      <c r="H21" s="16"/>
      <c r="I21" s="16">
        <v>3409000</v>
      </c>
      <c r="J21" s="16">
        <v>21219000</v>
      </c>
      <c r="K21" s="16">
        <v>0</v>
      </c>
      <c r="L21" s="16">
        <v>0</v>
      </c>
      <c r="M21" s="16"/>
      <c r="N21" s="17">
        <f t="shared" si="1"/>
        <v>144868000</v>
      </c>
    </row>
    <row r="22" spans="2:14" ht="19.5" customHeight="1">
      <c r="B22" s="15" t="s">
        <v>29</v>
      </c>
      <c r="C22" s="16">
        <v>154763000</v>
      </c>
      <c r="D22" s="16">
        <v>28319000</v>
      </c>
      <c r="E22" s="16">
        <v>44961000</v>
      </c>
      <c r="F22" s="16">
        <v>222000</v>
      </c>
      <c r="G22" s="16">
        <f t="shared" si="0"/>
        <v>45183000</v>
      </c>
      <c r="H22" s="16"/>
      <c r="I22" s="16">
        <v>6707000</v>
      </c>
      <c r="J22" s="16">
        <v>27718000</v>
      </c>
      <c r="K22" s="16">
        <v>0</v>
      </c>
      <c r="L22" s="16">
        <v>0</v>
      </c>
      <c r="M22" s="16"/>
      <c r="N22" s="17">
        <f t="shared" si="1"/>
        <v>262690000</v>
      </c>
    </row>
    <row r="23" spans="2:14" ht="19.5" customHeight="1">
      <c r="B23" s="15" t="s">
        <v>30</v>
      </c>
      <c r="C23" s="16">
        <v>144113000</v>
      </c>
      <c r="D23" s="16">
        <v>29171000</v>
      </c>
      <c r="E23" s="16">
        <v>56444000</v>
      </c>
      <c r="F23" s="16">
        <v>639000</v>
      </c>
      <c r="G23" s="16">
        <f t="shared" si="0"/>
        <v>57083000</v>
      </c>
      <c r="H23" s="16"/>
      <c r="I23" s="16">
        <v>6806000</v>
      </c>
      <c r="J23" s="16">
        <v>27936000</v>
      </c>
      <c r="K23" s="16">
        <v>0</v>
      </c>
      <c r="L23" s="16">
        <v>0</v>
      </c>
      <c r="M23" s="16"/>
      <c r="N23" s="17">
        <f t="shared" si="1"/>
        <v>265109000</v>
      </c>
    </row>
    <row r="24" spans="2:14" ht="19.5" customHeight="1">
      <c r="B24" s="15" t="s">
        <v>31</v>
      </c>
      <c r="C24" s="16">
        <v>212173000</v>
      </c>
      <c r="D24" s="16">
        <v>35077000</v>
      </c>
      <c r="E24" s="16">
        <v>56152000</v>
      </c>
      <c r="F24" s="16">
        <v>628000</v>
      </c>
      <c r="G24" s="16">
        <f t="shared" si="0"/>
        <v>56780000</v>
      </c>
      <c r="H24" s="16"/>
      <c r="I24" s="16">
        <v>5675000</v>
      </c>
      <c r="J24" s="16">
        <v>41776000</v>
      </c>
      <c r="K24" s="16">
        <v>0</v>
      </c>
      <c r="L24" s="16">
        <v>0</v>
      </c>
      <c r="M24" s="16"/>
      <c r="N24" s="17">
        <f t="shared" si="1"/>
        <v>351481000</v>
      </c>
    </row>
    <row r="25" spans="2:14" ht="19.5" customHeight="1">
      <c r="B25" s="15" t="s">
        <v>32</v>
      </c>
      <c r="C25" s="16">
        <v>122994000</v>
      </c>
      <c r="D25" s="16">
        <v>23499000</v>
      </c>
      <c r="E25" s="16">
        <v>28969000</v>
      </c>
      <c r="F25" s="16">
        <v>127000</v>
      </c>
      <c r="G25" s="16">
        <f t="shared" si="0"/>
        <v>29096000</v>
      </c>
      <c r="H25" s="16"/>
      <c r="I25" s="16">
        <v>4950000</v>
      </c>
      <c r="J25" s="16">
        <v>52918000</v>
      </c>
      <c r="K25" s="16">
        <v>0</v>
      </c>
      <c r="L25" s="16">
        <v>0</v>
      </c>
      <c r="M25" s="16"/>
      <c r="N25" s="17">
        <f t="shared" si="1"/>
        <v>233457000</v>
      </c>
    </row>
    <row r="26" spans="2:14" ht="19.5" customHeight="1">
      <c r="B26" s="15" t="s">
        <v>33</v>
      </c>
      <c r="C26" s="16">
        <v>127296000</v>
      </c>
      <c r="D26" s="16">
        <v>23089000</v>
      </c>
      <c r="E26" s="16">
        <v>27853000</v>
      </c>
      <c r="F26" s="16">
        <v>330000</v>
      </c>
      <c r="G26" s="16">
        <f t="shared" si="0"/>
        <v>28183000</v>
      </c>
      <c r="H26" s="16"/>
      <c r="I26" s="16">
        <v>5308000</v>
      </c>
      <c r="J26" s="16">
        <v>27215000</v>
      </c>
      <c r="K26" s="16">
        <v>0</v>
      </c>
      <c r="L26" s="16">
        <v>0</v>
      </c>
      <c r="M26" s="16"/>
      <c r="N26" s="17">
        <f t="shared" si="1"/>
        <v>211091000</v>
      </c>
    </row>
    <row r="27" spans="2:14" ht="19.5" customHeight="1">
      <c r="B27" s="15" t="s">
        <v>34</v>
      </c>
      <c r="C27" s="16">
        <v>101030000</v>
      </c>
      <c r="D27" s="16">
        <v>16791000</v>
      </c>
      <c r="E27" s="16">
        <v>20507000</v>
      </c>
      <c r="F27" s="16">
        <v>287000</v>
      </c>
      <c r="G27" s="16">
        <f t="shared" si="0"/>
        <v>20794000</v>
      </c>
      <c r="H27" s="16"/>
      <c r="I27" s="16">
        <v>2395000</v>
      </c>
      <c r="J27" s="16">
        <v>18910000</v>
      </c>
      <c r="K27" s="16">
        <v>0</v>
      </c>
      <c r="L27" s="16">
        <v>0</v>
      </c>
      <c r="M27" s="16"/>
      <c r="N27" s="17">
        <f t="shared" si="1"/>
        <v>159920000</v>
      </c>
    </row>
    <row r="28" spans="2:14" ht="19.5" customHeight="1">
      <c r="B28" s="15" t="s">
        <v>35</v>
      </c>
      <c r="C28" s="16">
        <v>171268000</v>
      </c>
      <c r="D28" s="16">
        <v>30825000</v>
      </c>
      <c r="E28" s="16">
        <v>35391000</v>
      </c>
      <c r="F28" s="16">
        <v>217000</v>
      </c>
      <c r="G28" s="16">
        <f t="shared" si="0"/>
        <v>35608000</v>
      </c>
      <c r="H28" s="16"/>
      <c r="I28" s="16">
        <v>4294000</v>
      </c>
      <c r="J28" s="16">
        <v>24315000</v>
      </c>
      <c r="K28" s="16">
        <v>0</v>
      </c>
      <c r="L28" s="16">
        <v>0</v>
      </c>
      <c r="M28" s="16"/>
      <c r="N28" s="17">
        <f t="shared" si="1"/>
        <v>266310000</v>
      </c>
    </row>
    <row r="29" spans="2:14" ht="19.5" customHeight="1">
      <c r="B29" s="15" t="s">
        <v>36</v>
      </c>
      <c r="C29" s="16">
        <v>134407000</v>
      </c>
      <c r="D29" s="16">
        <v>24613000</v>
      </c>
      <c r="E29" s="16">
        <v>23297000</v>
      </c>
      <c r="F29" s="16">
        <v>532000</v>
      </c>
      <c r="G29" s="16">
        <f t="shared" si="0"/>
        <v>23829000</v>
      </c>
      <c r="H29" s="16"/>
      <c r="I29" s="16">
        <v>2885000</v>
      </c>
      <c r="J29" s="16">
        <v>25520000</v>
      </c>
      <c r="K29" s="16">
        <v>0</v>
      </c>
      <c r="L29" s="16">
        <v>0</v>
      </c>
      <c r="M29" s="16"/>
      <c r="N29" s="17">
        <f t="shared" si="1"/>
        <v>211254000</v>
      </c>
    </row>
    <row r="30" spans="2:14" ht="19.5" customHeight="1">
      <c r="B30" s="15" t="s">
        <v>37</v>
      </c>
      <c r="C30" s="16">
        <v>132170000</v>
      </c>
      <c r="D30" s="16">
        <v>23661000</v>
      </c>
      <c r="E30" s="16">
        <v>28903000</v>
      </c>
      <c r="F30" s="16">
        <v>647000</v>
      </c>
      <c r="G30" s="16">
        <f t="shared" si="0"/>
        <v>29550000</v>
      </c>
      <c r="H30" s="16"/>
      <c r="I30" s="16">
        <v>3561000</v>
      </c>
      <c r="J30" s="16">
        <v>20656000</v>
      </c>
      <c r="K30" s="16">
        <v>0</v>
      </c>
      <c r="L30" s="16">
        <v>0</v>
      </c>
      <c r="M30" s="16"/>
      <c r="N30" s="17">
        <f t="shared" si="1"/>
        <v>209598000</v>
      </c>
    </row>
    <row r="31" spans="2:14" ht="19.5" customHeight="1">
      <c r="B31" s="15" t="s">
        <v>38</v>
      </c>
      <c r="C31" s="16">
        <v>188417000</v>
      </c>
      <c r="D31" s="16">
        <v>29994000</v>
      </c>
      <c r="E31" s="16">
        <v>48307000</v>
      </c>
      <c r="F31" s="16">
        <v>238000</v>
      </c>
      <c r="G31" s="16">
        <f t="shared" si="0"/>
        <v>48545000</v>
      </c>
      <c r="H31" s="16"/>
      <c r="I31" s="16">
        <v>3857000</v>
      </c>
      <c r="J31" s="16">
        <v>27423000</v>
      </c>
      <c r="K31" s="16">
        <v>0</v>
      </c>
      <c r="L31" s="16">
        <v>0</v>
      </c>
      <c r="M31" s="16"/>
      <c r="N31" s="17">
        <f t="shared" si="1"/>
        <v>298236000</v>
      </c>
    </row>
    <row r="32" spans="2:14" ht="19.5" customHeight="1">
      <c r="B32" s="15" t="s">
        <v>39</v>
      </c>
      <c r="C32" s="16">
        <v>95890000</v>
      </c>
      <c r="D32" s="16">
        <v>15969000</v>
      </c>
      <c r="E32" s="16">
        <v>24887000</v>
      </c>
      <c r="F32" s="16">
        <v>399000</v>
      </c>
      <c r="G32" s="16">
        <f t="shared" si="0"/>
        <v>25286000</v>
      </c>
      <c r="H32" s="16"/>
      <c r="I32" s="16">
        <v>2527000</v>
      </c>
      <c r="J32" s="16">
        <v>23430000</v>
      </c>
      <c r="K32" s="16">
        <v>0</v>
      </c>
      <c r="L32" s="16">
        <v>0</v>
      </c>
      <c r="M32" s="16"/>
      <c r="N32" s="17">
        <f t="shared" si="1"/>
        <v>163102000</v>
      </c>
    </row>
    <row r="33" spans="2:14" ht="19.5" customHeight="1">
      <c r="B33" s="15" t="s">
        <v>40</v>
      </c>
      <c r="C33" s="16">
        <v>114011000</v>
      </c>
      <c r="D33" s="16">
        <v>18109000</v>
      </c>
      <c r="E33" s="16">
        <v>25376000</v>
      </c>
      <c r="F33" s="16">
        <v>439000</v>
      </c>
      <c r="G33" s="16">
        <f t="shared" si="0"/>
        <v>25815000</v>
      </c>
      <c r="H33" s="16"/>
      <c r="I33" s="16">
        <v>2384000</v>
      </c>
      <c r="J33" s="16">
        <v>25659000</v>
      </c>
      <c r="K33" s="16">
        <v>0</v>
      </c>
      <c r="L33" s="16">
        <v>0</v>
      </c>
      <c r="M33" s="16"/>
      <c r="N33" s="17">
        <f t="shared" si="1"/>
        <v>185978000</v>
      </c>
    </row>
    <row r="34" spans="2:14" ht="19.5" customHeight="1">
      <c r="B34" s="15" t="s">
        <v>41</v>
      </c>
      <c r="C34" s="16">
        <v>107103000</v>
      </c>
      <c r="D34" s="16">
        <v>18093000</v>
      </c>
      <c r="E34" s="16">
        <v>25805000</v>
      </c>
      <c r="F34" s="16">
        <v>177000</v>
      </c>
      <c r="G34" s="16">
        <f t="shared" si="0"/>
        <v>25982000</v>
      </c>
      <c r="H34" s="16"/>
      <c r="I34" s="16">
        <v>3840000</v>
      </c>
      <c r="J34" s="16">
        <v>38056000</v>
      </c>
      <c r="K34" s="16">
        <v>0</v>
      </c>
      <c r="L34" s="16">
        <v>0</v>
      </c>
      <c r="M34" s="16"/>
      <c r="N34" s="17">
        <f t="shared" si="1"/>
        <v>193074000</v>
      </c>
    </row>
    <row r="35" spans="2:14" ht="19.5" customHeight="1">
      <c r="B35" s="15" t="s">
        <v>42</v>
      </c>
      <c r="C35" s="16">
        <v>97627000</v>
      </c>
      <c r="D35" s="16">
        <v>14979000</v>
      </c>
      <c r="E35" s="16">
        <v>21136000</v>
      </c>
      <c r="F35" s="16">
        <v>246000</v>
      </c>
      <c r="G35" s="16">
        <f t="shared" si="0"/>
        <v>21382000</v>
      </c>
      <c r="H35" s="16"/>
      <c r="I35" s="16">
        <v>1904000</v>
      </c>
      <c r="J35" s="16">
        <v>48737000</v>
      </c>
      <c r="K35" s="16">
        <v>0</v>
      </c>
      <c r="L35" s="16">
        <v>0</v>
      </c>
      <c r="M35" s="16"/>
      <c r="N35" s="17">
        <f t="shared" si="1"/>
        <v>184629000</v>
      </c>
    </row>
    <row r="36" spans="2:14" ht="19.5" customHeight="1">
      <c r="B36" s="15" t="s">
        <v>43</v>
      </c>
      <c r="C36" s="16">
        <v>74384000</v>
      </c>
      <c r="D36" s="16">
        <v>13131000</v>
      </c>
      <c r="E36" s="16">
        <v>18747000</v>
      </c>
      <c r="F36" s="16">
        <v>322000</v>
      </c>
      <c r="G36" s="16">
        <f t="shared" si="0"/>
        <v>19069000</v>
      </c>
      <c r="H36" s="16"/>
      <c r="I36" s="16">
        <v>2281000</v>
      </c>
      <c r="J36" s="16">
        <v>28005000</v>
      </c>
      <c r="K36" s="16">
        <v>0</v>
      </c>
      <c r="L36" s="16">
        <v>0</v>
      </c>
      <c r="M36" s="16"/>
      <c r="N36" s="17">
        <f t="shared" si="1"/>
        <v>136870000</v>
      </c>
    </row>
    <row r="37" spans="2:14" ht="19.5" customHeight="1">
      <c r="B37" s="15" t="s">
        <v>44</v>
      </c>
      <c r="C37" s="16">
        <v>29203000</v>
      </c>
      <c r="D37" s="16">
        <v>5345000</v>
      </c>
      <c r="E37" s="16">
        <v>6962000</v>
      </c>
      <c r="F37" s="16">
        <v>3000</v>
      </c>
      <c r="G37" s="16">
        <f t="shared" si="0"/>
        <v>6965000</v>
      </c>
      <c r="H37" s="16"/>
      <c r="I37" s="16">
        <v>1165000</v>
      </c>
      <c r="J37" s="16">
        <v>17940000</v>
      </c>
      <c r="K37" s="16">
        <v>0</v>
      </c>
      <c r="L37" s="16">
        <v>0</v>
      </c>
      <c r="M37" s="16"/>
      <c r="N37" s="17">
        <f t="shared" si="1"/>
        <v>60618000</v>
      </c>
    </row>
    <row r="38" spans="2:14" ht="19.5" customHeight="1">
      <c r="B38" s="15" t="s">
        <v>45</v>
      </c>
      <c r="C38" s="16">
        <v>26087000</v>
      </c>
      <c r="D38" s="16">
        <v>4429000</v>
      </c>
      <c r="E38" s="16">
        <v>6696000</v>
      </c>
      <c r="F38" s="16">
        <v>3000</v>
      </c>
      <c r="G38" s="16">
        <f t="shared" si="0"/>
        <v>6699000</v>
      </c>
      <c r="H38" s="16"/>
      <c r="I38" s="16">
        <v>1125000</v>
      </c>
      <c r="J38" s="16">
        <v>21048000</v>
      </c>
      <c r="K38" s="16">
        <v>0</v>
      </c>
      <c r="L38" s="16">
        <v>0</v>
      </c>
      <c r="M38" s="16"/>
      <c r="N38" s="17">
        <f t="shared" si="1"/>
        <v>59388000</v>
      </c>
    </row>
    <row r="39" spans="2:14" ht="19.5" customHeight="1">
      <c r="B39" s="15" t="s">
        <v>46</v>
      </c>
      <c r="C39" s="16">
        <v>60910000</v>
      </c>
      <c r="D39" s="16">
        <v>10355000</v>
      </c>
      <c r="E39" s="16">
        <v>14866000</v>
      </c>
      <c r="F39" s="16">
        <v>49000</v>
      </c>
      <c r="G39" s="16">
        <f t="shared" si="0"/>
        <v>14915000</v>
      </c>
      <c r="H39" s="16"/>
      <c r="I39" s="16">
        <v>1457000</v>
      </c>
      <c r="J39" s="16">
        <v>48260000</v>
      </c>
      <c r="K39" s="16">
        <v>0</v>
      </c>
      <c r="L39" s="16">
        <v>0</v>
      </c>
      <c r="M39" s="16"/>
      <c r="N39" s="17">
        <f t="shared" si="1"/>
        <v>135897000</v>
      </c>
    </row>
    <row r="40" spans="2:14" ht="19.5" customHeight="1">
      <c r="B40" s="15" t="s">
        <v>47</v>
      </c>
      <c r="C40" s="16">
        <v>125044000</v>
      </c>
      <c r="D40" s="16">
        <v>21019000</v>
      </c>
      <c r="E40" s="16">
        <v>24107000</v>
      </c>
      <c r="F40" s="16">
        <v>210000</v>
      </c>
      <c r="G40" s="16">
        <f t="shared" si="0"/>
        <v>24317000</v>
      </c>
      <c r="H40" s="16"/>
      <c r="I40" s="16">
        <v>1759000</v>
      </c>
      <c r="J40" s="16">
        <v>26334000</v>
      </c>
      <c r="K40" s="16">
        <v>0</v>
      </c>
      <c r="L40" s="16">
        <v>0</v>
      </c>
      <c r="M40" s="16"/>
      <c r="N40" s="17">
        <f t="shared" si="1"/>
        <v>198473000</v>
      </c>
    </row>
    <row r="41" spans="2:14" ht="19.5" customHeight="1">
      <c r="B41" s="15" t="s">
        <v>48</v>
      </c>
      <c r="C41" s="16">
        <v>78851000</v>
      </c>
      <c r="D41" s="16">
        <v>14044000</v>
      </c>
      <c r="E41" s="16">
        <v>14015000</v>
      </c>
      <c r="F41" s="16">
        <v>121000</v>
      </c>
      <c r="G41" s="16">
        <f t="shared" si="0"/>
        <v>14136000</v>
      </c>
      <c r="H41" s="16"/>
      <c r="I41" s="16">
        <v>1575000</v>
      </c>
      <c r="J41" s="16">
        <v>30287000</v>
      </c>
      <c r="K41" s="16">
        <v>0</v>
      </c>
      <c r="L41" s="16">
        <v>0</v>
      </c>
      <c r="M41" s="16"/>
      <c r="N41" s="17">
        <f t="shared" si="1"/>
        <v>138893000</v>
      </c>
    </row>
    <row r="42" spans="2:14" ht="19.5" customHeight="1">
      <c r="B42" s="15" t="s">
        <v>49</v>
      </c>
      <c r="C42" s="16">
        <v>58707000</v>
      </c>
      <c r="D42" s="16">
        <v>10405000</v>
      </c>
      <c r="E42" s="16">
        <v>20322000</v>
      </c>
      <c r="F42" s="16">
        <v>109000</v>
      </c>
      <c r="G42" s="16">
        <f t="shared" si="0"/>
        <v>20431000</v>
      </c>
      <c r="H42" s="16"/>
      <c r="I42" s="16">
        <v>2309000</v>
      </c>
      <c r="J42" s="16">
        <v>22787000</v>
      </c>
      <c r="K42" s="16">
        <v>0</v>
      </c>
      <c r="L42" s="16">
        <v>0</v>
      </c>
      <c r="M42" s="16"/>
      <c r="N42" s="17">
        <f t="shared" si="1"/>
        <v>114639000</v>
      </c>
    </row>
    <row r="43" spans="2:14" ht="19.5" customHeight="1">
      <c r="B43" s="15" t="s">
        <v>50</v>
      </c>
      <c r="C43" s="16">
        <v>85890000</v>
      </c>
      <c r="D43" s="16">
        <v>15209000</v>
      </c>
      <c r="E43" s="16">
        <v>17736000</v>
      </c>
      <c r="F43" s="16">
        <v>167000</v>
      </c>
      <c r="G43" s="16">
        <f t="shared" si="0"/>
        <v>17903000</v>
      </c>
      <c r="H43" s="16"/>
      <c r="I43" s="16">
        <v>2001000</v>
      </c>
      <c r="J43" s="16">
        <v>46964000</v>
      </c>
      <c r="K43" s="16">
        <v>0</v>
      </c>
      <c r="L43" s="16">
        <v>0</v>
      </c>
      <c r="M43" s="16"/>
      <c r="N43" s="17">
        <f t="shared" si="1"/>
        <v>167967000</v>
      </c>
    </row>
    <row r="44" spans="2:14" ht="19.5" customHeight="1">
      <c r="B44" s="15" t="s">
        <v>51</v>
      </c>
      <c r="C44" s="16">
        <v>102802000</v>
      </c>
      <c r="D44" s="16">
        <v>17509000</v>
      </c>
      <c r="E44" s="16">
        <v>14857000</v>
      </c>
      <c r="F44" s="16">
        <v>179000</v>
      </c>
      <c r="G44" s="16">
        <f t="shared" si="0"/>
        <v>15036000</v>
      </c>
      <c r="H44" s="16"/>
      <c r="I44" s="16">
        <v>1741000</v>
      </c>
      <c r="J44" s="16">
        <v>29890000</v>
      </c>
      <c r="K44" s="16">
        <v>0</v>
      </c>
      <c r="L44" s="16">
        <v>0</v>
      </c>
      <c r="M44" s="16"/>
      <c r="N44" s="17">
        <f t="shared" si="1"/>
        <v>166978000</v>
      </c>
    </row>
    <row r="45" spans="2:14" ht="19.5" customHeight="1">
      <c r="B45" s="15" t="s">
        <v>52</v>
      </c>
      <c r="C45" s="16">
        <v>55111000</v>
      </c>
      <c r="D45" s="16">
        <v>8872000</v>
      </c>
      <c r="E45" s="16">
        <v>15379000</v>
      </c>
      <c r="F45" s="16">
        <v>95000</v>
      </c>
      <c r="G45" s="16">
        <f t="shared" si="0"/>
        <v>15474000</v>
      </c>
      <c r="H45" s="16"/>
      <c r="I45" s="16">
        <v>1838000</v>
      </c>
      <c r="J45" s="16">
        <v>39656000</v>
      </c>
      <c r="K45" s="16">
        <v>0</v>
      </c>
      <c r="L45" s="16">
        <v>0</v>
      </c>
      <c r="M45" s="16"/>
      <c r="N45" s="17">
        <f t="shared" si="1"/>
        <v>120951000</v>
      </c>
    </row>
    <row r="46" spans="2:14" ht="19.5" customHeight="1">
      <c r="B46" s="15" t="s">
        <v>53</v>
      </c>
      <c r="C46" s="16">
        <v>121183000</v>
      </c>
      <c r="D46" s="16">
        <v>20811000</v>
      </c>
      <c r="E46" s="16">
        <v>32857000</v>
      </c>
      <c r="F46" s="16">
        <v>209000</v>
      </c>
      <c r="G46" s="16">
        <f t="shared" si="0"/>
        <v>33066000</v>
      </c>
      <c r="H46" s="16"/>
      <c r="I46" s="16">
        <v>1912000</v>
      </c>
      <c r="J46" s="16">
        <v>21659000</v>
      </c>
      <c r="K46" s="16">
        <v>0</v>
      </c>
      <c r="L46" s="16">
        <v>0</v>
      </c>
      <c r="M46" s="16"/>
      <c r="N46" s="17">
        <f t="shared" si="1"/>
        <v>198631000</v>
      </c>
    </row>
    <row r="47" spans="2:14" ht="19.5" customHeight="1">
      <c r="B47" s="15" t="s">
        <v>54</v>
      </c>
      <c r="C47" s="16">
        <v>92833000</v>
      </c>
      <c r="D47" s="16">
        <v>13787000</v>
      </c>
      <c r="E47" s="16">
        <v>27188000</v>
      </c>
      <c r="F47" s="16">
        <v>125000</v>
      </c>
      <c r="G47" s="16">
        <f t="shared" si="0"/>
        <v>27313000</v>
      </c>
      <c r="H47" s="16"/>
      <c r="I47" s="16">
        <v>2664000</v>
      </c>
      <c r="J47" s="16">
        <v>22201000</v>
      </c>
      <c r="K47" s="16">
        <v>0</v>
      </c>
      <c r="L47" s="16">
        <v>0</v>
      </c>
      <c r="M47" s="16"/>
      <c r="N47" s="17">
        <f t="shared" si="1"/>
        <v>158798000</v>
      </c>
    </row>
    <row r="48" spans="2:14" ht="19.5" customHeight="1">
      <c r="B48" s="15" t="s">
        <v>55</v>
      </c>
      <c r="C48" s="16">
        <v>81136000</v>
      </c>
      <c r="D48" s="16">
        <v>13909000</v>
      </c>
      <c r="E48" s="16">
        <v>22349000</v>
      </c>
      <c r="F48" s="16">
        <v>86000</v>
      </c>
      <c r="G48" s="16">
        <f t="shared" si="0"/>
        <v>22435000</v>
      </c>
      <c r="H48" s="16"/>
      <c r="I48" s="16">
        <v>1549000</v>
      </c>
      <c r="J48" s="16">
        <v>35826000</v>
      </c>
      <c r="K48" s="16">
        <v>0</v>
      </c>
      <c r="L48" s="16">
        <v>0</v>
      </c>
      <c r="M48" s="16"/>
      <c r="N48" s="17">
        <f t="shared" si="1"/>
        <v>154855000</v>
      </c>
    </row>
    <row r="49" spans="2:14" ht="19.5" customHeight="1">
      <c r="B49" s="15" t="s">
        <v>56</v>
      </c>
      <c r="C49" s="16">
        <v>54232000</v>
      </c>
      <c r="D49" s="16">
        <v>9388000</v>
      </c>
      <c r="E49" s="16">
        <v>15385000</v>
      </c>
      <c r="F49" s="16">
        <v>138000</v>
      </c>
      <c r="G49" s="16">
        <f t="shared" si="0"/>
        <v>15523000</v>
      </c>
      <c r="H49" s="16"/>
      <c r="I49" s="16">
        <v>1565000</v>
      </c>
      <c r="J49" s="16">
        <v>21313000</v>
      </c>
      <c r="K49" s="16">
        <v>0</v>
      </c>
      <c r="L49" s="16">
        <v>0</v>
      </c>
      <c r="M49" s="16"/>
      <c r="N49" s="17">
        <f t="shared" si="1"/>
        <v>102021000</v>
      </c>
    </row>
    <row r="50" spans="2:14" ht="19.5" customHeight="1">
      <c r="B50" s="15" t="s">
        <v>57</v>
      </c>
      <c r="C50" s="16">
        <v>63310000</v>
      </c>
      <c r="D50" s="16">
        <v>10493000</v>
      </c>
      <c r="E50" s="16">
        <v>14477000</v>
      </c>
      <c r="F50" s="16">
        <v>67000</v>
      </c>
      <c r="G50" s="16">
        <f t="shared" si="0"/>
        <v>14544000</v>
      </c>
      <c r="H50" s="16"/>
      <c r="I50" s="16">
        <v>1612000</v>
      </c>
      <c r="J50" s="16">
        <v>26067000</v>
      </c>
      <c r="K50" s="16">
        <v>0</v>
      </c>
      <c r="L50" s="16">
        <v>0</v>
      </c>
      <c r="M50" s="16"/>
      <c r="N50" s="17">
        <f t="shared" si="1"/>
        <v>116026000</v>
      </c>
    </row>
    <row r="51" spans="2:14" ht="19.5" customHeight="1">
      <c r="B51" s="15" t="s">
        <v>58</v>
      </c>
      <c r="C51" s="16">
        <v>70915000</v>
      </c>
      <c r="D51" s="16">
        <v>11546000</v>
      </c>
      <c r="E51" s="16">
        <v>16039000</v>
      </c>
      <c r="F51" s="16">
        <v>80000</v>
      </c>
      <c r="G51" s="16">
        <f t="shared" si="0"/>
        <v>16119000</v>
      </c>
      <c r="H51" s="16"/>
      <c r="I51" s="16">
        <v>1471000</v>
      </c>
      <c r="J51" s="16">
        <v>36359000</v>
      </c>
      <c r="K51" s="16">
        <v>0</v>
      </c>
      <c r="L51" s="16">
        <v>0</v>
      </c>
      <c r="M51" s="16"/>
      <c r="N51" s="17">
        <f t="shared" si="1"/>
        <v>136410000</v>
      </c>
    </row>
    <row r="52" spans="2:14" ht="19.5" customHeight="1">
      <c r="B52" s="15" t="s">
        <v>59</v>
      </c>
      <c r="C52" s="16">
        <v>37371000</v>
      </c>
      <c r="D52" s="16">
        <v>5519000</v>
      </c>
      <c r="E52" s="16">
        <v>13898000</v>
      </c>
      <c r="F52" s="16">
        <v>229000</v>
      </c>
      <c r="G52" s="16">
        <f t="shared" si="0"/>
        <v>14127000</v>
      </c>
      <c r="H52" s="16"/>
      <c r="I52" s="16">
        <v>1734000</v>
      </c>
      <c r="J52" s="16">
        <v>25300000</v>
      </c>
      <c r="K52" s="16">
        <v>0</v>
      </c>
      <c r="L52" s="16">
        <v>0</v>
      </c>
      <c r="M52" s="16"/>
      <c r="N52" s="17">
        <f t="shared" si="1"/>
        <v>84051000</v>
      </c>
    </row>
    <row r="53" spans="2:14" ht="19.5" customHeight="1">
      <c r="B53" s="15" t="s">
        <v>60</v>
      </c>
      <c r="C53" s="16">
        <v>67708000</v>
      </c>
      <c r="D53" s="16">
        <v>11781000</v>
      </c>
      <c r="E53" s="16">
        <v>18823000</v>
      </c>
      <c r="F53" s="16">
        <v>221000</v>
      </c>
      <c r="G53" s="16">
        <f t="shared" si="0"/>
        <v>19044000</v>
      </c>
      <c r="H53" s="16"/>
      <c r="I53" s="16">
        <v>2163000</v>
      </c>
      <c r="J53" s="16">
        <v>34756000</v>
      </c>
      <c r="K53" s="16">
        <v>0</v>
      </c>
      <c r="L53" s="16">
        <v>0</v>
      </c>
      <c r="M53" s="16"/>
      <c r="N53" s="17">
        <f t="shared" si="1"/>
        <v>135452000</v>
      </c>
    </row>
    <row r="54" spans="2:14" ht="19.5" customHeight="1">
      <c r="B54" s="15" t="s">
        <v>61</v>
      </c>
      <c r="C54" s="16">
        <v>37824000</v>
      </c>
      <c r="D54" s="16">
        <v>6364000</v>
      </c>
      <c r="E54" s="16">
        <v>9434000</v>
      </c>
      <c r="F54" s="16">
        <v>114000</v>
      </c>
      <c r="G54" s="16">
        <f t="shared" si="0"/>
        <v>9548000</v>
      </c>
      <c r="H54" s="16"/>
      <c r="I54" s="16">
        <v>1285000</v>
      </c>
      <c r="J54" s="16">
        <v>19556000</v>
      </c>
      <c r="K54" s="16">
        <v>0</v>
      </c>
      <c r="L54" s="16">
        <v>0</v>
      </c>
      <c r="M54" s="16"/>
      <c r="N54" s="17">
        <f t="shared" si="1"/>
        <v>74577000</v>
      </c>
    </row>
    <row r="55" spans="2:14" ht="19.5" customHeight="1">
      <c r="B55" s="15" t="s">
        <v>62</v>
      </c>
      <c r="C55" s="16">
        <v>55688000</v>
      </c>
      <c r="D55" s="16">
        <v>8446000</v>
      </c>
      <c r="E55" s="16">
        <v>14090000</v>
      </c>
      <c r="F55" s="16">
        <v>303000</v>
      </c>
      <c r="G55" s="16">
        <f t="shared" si="0"/>
        <v>14393000</v>
      </c>
      <c r="H55" s="16"/>
      <c r="I55" s="16">
        <v>2105000</v>
      </c>
      <c r="J55" s="16">
        <v>18842000</v>
      </c>
      <c r="K55" s="16">
        <v>0</v>
      </c>
      <c r="L55" s="16">
        <v>0</v>
      </c>
      <c r="M55" s="16"/>
      <c r="N55" s="17">
        <f t="shared" si="1"/>
        <v>99474000</v>
      </c>
    </row>
    <row r="56" spans="2:14" ht="19.5" customHeight="1">
      <c r="B56" s="15" t="s">
        <v>63</v>
      </c>
      <c r="C56" s="16">
        <v>59773000</v>
      </c>
      <c r="D56" s="16">
        <v>10011000</v>
      </c>
      <c r="E56" s="16">
        <v>14106000</v>
      </c>
      <c r="F56" s="16">
        <v>80000</v>
      </c>
      <c r="G56" s="16">
        <f t="shared" si="0"/>
        <v>14186000</v>
      </c>
      <c r="H56" s="16"/>
      <c r="I56" s="16">
        <v>1750000</v>
      </c>
      <c r="J56" s="16">
        <v>17456000</v>
      </c>
      <c r="K56" s="16">
        <v>0</v>
      </c>
      <c r="L56" s="16">
        <v>0</v>
      </c>
      <c r="M56" s="16"/>
      <c r="N56" s="17">
        <f t="shared" si="1"/>
        <v>103176000</v>
      </c>
    </row>
    <row r="57" spans="2:14" ht="19.5" customHeight="1">
      <c r="B57" s="15" t="s">
        <v>64</v>
      </c>
      <c r="C57" s="16">
        <v>60734000</v>
      </c>
      <c r="D57" s="16">
        <v>10086000</v>
      </c>
      <c r="E57" s="16">
        <v>17471000</v>
      </c>
      <c r="F57" s="16">
        <v>153000</v>
      </c>
      <c r="G57" s="16">
        <f t="shared" si="0"/>
        <v>17624000</v>
      </c>
      <c r="H57" s="16"/>
      <c r="I57" s="16">
        <v>1671000</v>
      </c>
      <c r="J57" s="16">
        <v>17156000</v>
      </c>
      <c r="K57" s="16">
        <v>0</v>
      </c>
      <c r="L57" s="16">
        <v>0</v>
      </c>
      <c r="M57" s="16"/>
      <c r="N57" s="17">
        <f t="shared" si="1"/>
        <v>107271000</v>
      </c>
    </row>
    <row r="58" spans="2:14" ht="19.5" customHeight="1">
      <c r="B58" s="15" t="s">
        <v>65</v>
      </c>
      <c r="C58" s="16">
        <v>60918000</v>
      </c>
      <c r="D58" s="16">
        <v>9630000</v>
      </c>
      <c r="E58" s="16">
        <v>14049000</v>
      </c>
      <c r="F58" s="16">
        <v>104000</v>
      </c>
      <c r="G58" s="16">
        <f t="shared" si="0"/>
        <v>14153000</v>
      </c>
      <c r="H58" s="16"/>
      <c r="I58" s="16">
        <v>2038000</v>
      </c>
      <c r="J58" s="16">
        <v>41897000</v>
      </c>
      <c r="K58" s="16">
        <v>0</v>
      </c>
      <c r="L58" s="16">
        <v>0</v>
      </c>
      <c r="M58" s="16"/>
      <c r="N58" s="17">
        <f t="shared" si="1"/>
        <v>128636000</v>
      </c>
    </row>
    <row r="59" spans="2:14" ht="19.5" customHeight="1">
      <c r="B59" s="15" t="s">
        <v>66</v>
      </c>
      <c r="C59" s="16">
        <v>55833000</v>
      </c>
      <c r="D59" s="16">
        <v>9432000</v>
      </c>
      <c r="E59" s="16">
        <v>10457000</v>
      </c>
      <c r="F59" s="16">
        <v>106000</v>
      </c>
      <c r="G59" s="16">
        <f t="shared" si="0"/>
        <v>10563000</v>
      </c>
      <c r="H59" s="16"/>
      <c r="I59" s="16">
        <v>1932000</v>
      </c>
      <c r="J59" s="16">
        <v>41165000</v>
      </c>
      <c r="K59" s="16">
        <v>0</v>
      </c>
      <c r="L59" s="16">
        <v>0</v>
      </c>
      <c r="M59" s="16"/>
      <c r="N59" s="17">
        <f t="shared" si="1"/>
        <v>118925000</v>
      </c>
    </row>
    <row r="60" spans="2:14" ht="19.5" customHeight="1">
      <c r="B60" s="15" t="s">
        <v>67</v>
      </c>
      <c r="C60" s="16">
        <v>94105000</v>
      </c>
      <c r="D60" s="16">
        <v>16886000</v>
      </c>
      <c r="E60" s="16">
        <v>19327000</v>
      </c>
      <c r="F60" s="16">
        <v>88000</v>
      </c>
      <c r="G60" s="16">
        <f t="shared" si="0"/>
        <v>19415000</v>
      </c>
      <c r="H60" s="16"/>
      <c r="I60" s="16">
        <v>3042000</v>
      </c>
      <c r="J60" s="16">
        <v>18740000</v>
      </c>
      <c r="K60" s="16">
        <v>0</v>
      </c>
      <c r="L60" s="16">
        <v>0</v>
      </c>
      <c r="M60" s="16"/>
      <c r="N60" s="17">
        <f t="shared" si="1"/>
        <v>152188000</v>
      </c>
    </row>
    <row r="61" spans="1:14" s="19" customFormat="1" ht="19.5" customHeight="1">
      <c r="A61" s="18"/>
      <c r="B61" s="15" t="s">
        <v>68</v>
      </c>
      <c r="C61" s="37">
        <v>24225000</v>
      </c>
      <c r="D61" s="37">
        <v>3641000</v>
      </c>
      <c r="E61" s="37">
        <v>11553000</v>
      </c>
      <c r="F61" s="37">
        <v>40000</v>
      </c>
      <c r="G61" s="37">
        <f t="shared" si="0"/>
        <v>11593000</v>
      </c>
      <c r="H61" s="37"/>
      <c r="I61" s="37">
        <v>1700000</v>
      </c>
      <c r="J61" s="37">
        <v>8800000</v>
      </c>
      <c r="K61" s="37">
        <v>0</v>
      </c>
      <c r="L61" s="37">
        <v>0</v>
      </c>
      <c r="M61" s="20"/>
      <c r="N61" s="17">
        <f t="shared" si="1"/>
        <v>49959000</v>
      </c>
    </row>
    <row r="62" spans="2:14" ht="19.5" customHeight="1">
      <c r="B62" s="15" t="s">
        <v>69</v>
      </c>
      <c r="C62" s="21">
        <v>25975000</v>
      </c>
      <c r="D62" s="21">
        <v>4003000</v>
      </c>
      <c r="E62" s="21">
        <v>7988000</v>
      </c>
      <c r="F62" s="21">
        <v>41000</v>
      </c>
      <c r="G62" s="21">
        <f t="shared" si="0"/>
        <v>8029000</v>
      </c>
      <c r="H62" s="21"/>
      <c r="I62" s="21">
        <v>1376000</v>
      </c>
      <c r="J62" s="21">
        <v>21256000</v>
      </c>
      <c r="K62" s="21">
        <v>0</v>
      </c>
      <c r="L62" s="21">
        <v>0</v>
      </c>
      <c r="M62" s="21"/>
      <c r="N62" s="17">
        <f t="shared" si="1"/>
        <v>60639000</v>
      </c>
    </row>
    <row r="63" spans="2:14" ht="19.5" customHeight="1">
      <c r="B63" s="15" t="s">
        <v>70</v>
      </c>
      <c r="C63" s="21">
        <v>17976000</v>
      </c>
      <c r="D63" s="21">
        <v>2819000</v>
      </c>
      <c r="E63" s="21">
        <v>8029000</v>
      </c>
      <c r="F63" s="21">
        <v>52000</v>
      </c>
      <c r="G63" s="21">
        <f t="shared" si="0"/>
        <v>8081000</v>
      </c>
      <c r="H63" s="21"/>
      <c r="I63" s="21">
        <v>1307000</v>
      </c>
      <c r="J63" s="21">
        <v>18200000</v>
      </c>
      <c r="K63" s="21">
        <v>0</v>
      </c>
      <c r="L63" s="21">
        <v>0</v>
      </c>
      <c r="M63" s="21"/>
      <c r="N63" s="17">
        <f t="shared" si="1"/>
        <v>48383000</v>
      </c>
    </row>
    <row r="64" spans="2:14" ht="19.5" customHeight="1">
      <c r="B64" s="15" t="s">
        <v>71</v>
      </c>
      <c r="C64" s="21">
        <v>36647000</v>
      </c>
      <c r="D64" s="21">
        <v>6489000</v>
      </c>
      <c r="E64" s="21">
        <v>8749000</v>
      </c>
      <c r="F64" s="21">
        <v>15000</v>
      </c>
      <c r="G64" s="21">
        <f t="shared" si="0"/>
        <v>8764000</v>
      </c>
      <c r="H64" s="21"/>
      <c r="I64" s="21">
        <v>1520000</v>
      </c>
      <c r="J64" s="21">
        <v>19905000</v>
      </c>
      <c r="K64" s="21">
        <v>0</v>
      </c>
      <c r="L64" s="21">
        <v>0</v>
      </c>
      <c r="M64" s="21"/>
      <c r="N64" s="17">
        <f t="shared" si="1"/>
        <v>73325000</v>
      </c>
    </row>
    <row r="65" spans="2:14" ht="19.5" customHeight="1">
      <c r="B65" s="15" t="s">
        <v>72</v>
      </c>
      <c r="C65" s="21">
        <v>27907000</v>
      </c>
      <c r="D65" s="21">
        <v>4169000</v>
      </c>
      <c r="E65" s="21">
        <v>10077000</v>
      </c>
      <c r="F65" s="21">
        <v>55000</v>
      </c>
      <c r="G65" s="21">
        <f t="shared" si="0"/>
        <v>10132000</v>
      </c>
      <c r="H65" s="21"/>
      <c r="I65" s="21">
        <v>1657000</v>
      </c>
      <c r="J65" s="21">
        <v>21705000</v>
      </c>
      <c r="K65" s="21">
        <v>0</v>
      </c>
      <c r="L65" s="21">
        <v>0</v>
      </c>
      <c r="M65" s="21"/>
      <c r="N65" s="17">
        <f t="shared" si="1"/>
        <v>65570000</v>
      </c>
    </row>
    <row r="66" spans="2:14" ht="19.5" customHeight="1">
      <c r="B66" s="15" t="s">
        <v>73</v>
      </c>
      <c r="C66" s="21">
        <v>20599000</v>
      </c>
      <c r="D66" s="21">
        <v>3130000</v>
      </c>
      <c r="E66" s="21">
        <v>8990000</v>
      </c>
      <c r="F66" s="21">
        <v>39000</v>
      </c>
      <c r="G66" s="21">
        <f t="shared" si="0"/>
        <v>9029000</v>
      </c>
      <c r="H66" s="21"/>
      <c r="I66" s="21">
        <v>1040000</v>
      </c>
      <c r="J66" s="21">
        <v>18354000</v>
      </c>
      <c r="K66" s="21">
        <v>0</v>
      </c>
      <c r="L66" s="21">
        <v>0</v>
      </c>
      <c r="M66" s="21"/>
      <c r="N66" s="17">
        <f t="shared" si="1"/>
        <v>52152000</v>
      </c>
    </row>
    <row r="67" spans="2:14" ht="19.5" customHeight="1">
      <c r="B67" s="15" t="s">
        <v>74</v>
      </c>
      <c r="C67" s="21">
        <v>25782000</v>
      </c>
      <c r="D67" s="21">
        <v>4100000</v>
      </c>
      <c r="E67" s="21">
        <v>9524000</v>
      </c>
      <c r="F67" s="21">
        <v>53000</v>
      </c>
      <c r="G67" s="21">
        <f t="shared" si="0"/>
        <v>9577000</v>
      </c>
      <c r="H67" s="21"/>
      <c r="I67" s="21">
        <v>1205000</v>
      </c>
      <c r="J67" s="21">
        <v>19154000</v>
      </c>
      <c r="K67" s="21">
        <v>0</v>
      </c>
      <c r="L67" s="21">
        <v>0</v>
      </c>
      <c r="M67" s="21"/>
      <c r="N67" s="17">
        <f t="shared" si="1"/>
        <v>59818000</v>
      </c>
    </row>
    <row r="68" spans="2:14" ht="19.5" customHeight="1">
      <c r="B68" s="15" t="s">
        <v>75</v>
      </c>
      <c r="C68" s="21">
        <v>34454000</v>
      </c>
      <c r="D68" s="21">
        <v>5658000</v>
      </c>
      <c r="E68" s="21">
        <v>9559000</v>
      </c>
      <c r="F68" s="21">
        <v>24000</v>
      </c>
      <c r="G68" s="21">
        <f t="shared" si="0"/>
        <v>9583000</v>
      </c>
      <c r="H68" s="21"/>
      <c r="I68" s="21">
        <v>1520000</v>
      </c>
      <c r="J68" s="21">
        <v>20005000</v>
      </c>
      <c r="K68" s="21">
        <v>0</v>
      </c>
      <c r="L68" s="21">
        <v>0</v>
      </c>
      <c r="M68" s="21"/>
      <c r="N68" s="17">
        <f t="shared" si="1"/>
        <v>71220000</v>
      </c>
    </row>
    <row r="69" spans="2:14" ht="19.5" customHeight="1">
      <c r="B69" s="15" t="s">
        <v>76</v>
      </c>
      <c r="C69" s="21">
        <v>25882000</v>
      </c>
      <c r="D69" s="21">
        <v>3507000</v>
      </c>
      <c r="E69" s="21">
        <v>7156000</v>
      </c>
      <c r="F69" s="21">
        <v>57000</v>
      </c>
      <c r="G69" s="21">
        <f t="shared" si="0"/>
        <v>7213000</v>
      </c>
      <c r="H69" s="21"/>
      <c r="I69" s="21">
        <v>1170000</v>
      </c>
      <c r="J69" s="21">
        <v>21251000</v>
      </c>
      <c r="K69" s="21">
        <v>0</v>
      </c>
      <c r="L69" s="21">
        <v>0</v>
      </c>
      <c r="M69" s="21"/>
      <c r="N69" s="17">
        <f t="shared" si="1"/>
        <v>59023000</v>
      </c>
    </row>
    <row r="70" spans="2:14" ht="19.5" customHeight="1">
      <c r="B70" s="15" t="s">
        <v>77</v>
      </c>
      <c r="C70" s="21">
        <v>20903000</v>
      </c>
      <c r="D70" s="21">
        <v>3404000</v>
      </c>
      <c r="E70" s="21">
        <v>5951000</v>
      </c>
      <c r="F70" s="21">
        <v>26000</v>
      </c>
      <c r="G70" s="21">
        <f t="shared" si="0"/>
        <v>5977000</v>
      </c>
      <c r="H70" s="21"/>
      <c r="I70" s="21">
        <v>1194000</v>
      </c>
      <c r="J70" s="21">
        <v>19429000</v>
      </c>
      <c r="K70" s="21">
        <v>0</v>
      </c>
      <c r="L70" s="21">
        <v>0</v>
      </c>
      <c r="M70" s="21"/>
      <c r="N70" s="17">
        <f t="shared" si="1"/>
        <v>50907000</v>
      </c>
    </row>
    <row r="71" spans="2:14" ht="19.5" customHeight="1">
      <c r="B71" s="15" t="s">
        <v>78</v>
      </c>
      <c r="C71" s="21">
        <v>23456000</v>
      </c>
      <c r="D71" s="21">
        <v>3365000</v>
      </c>
      <c r="E71" s="21">
        <v>8702000</v>
      </c>
      <c r="F71" s="21">
        <v>67000</v>
      </c>
      <c r="G71" s="21">
        <f t="shared" si="0"/>
        <v>8769000</v>
      </c>
      <c r="H71" s="21"/>
      <c r="I71" s="21">
        <v>1350000</v>
      </c>
      <c r="J71" s="21">
        <v>15904000</v>
      </c>
      <c r="K71" s="21">
        <v>0</v>
      </c>
      <c r="L71" s="21">
        <v>0</v>
      </c>
      <c r="M71" s="21"/>
      <c r="N71" s="17">
        <f t="shared" si="1"/>
        <v>52844000</v>
      </c>
    </row>
    <row r="72" spans="2:14" ht="19.5" customHeight="1">
      <c r="B72" s="15" t="s">
        <v>79</v>
      </c>
      <c r="C72" s="21">
        <v>19199000</v>
      </c>
      <c r="D72" s="21">
        <v>2796000</v>
      </c>
      <c r="E72" s="21">
        <v>6544000</v>
      </c>
      <c r="F72" s="21">
        <v>23000</v>
      </c>
      <c r="G72" s="21">
        <f t="shared" si="0"/>
        <v>6567000</v>
      </c>
      <c r="H72" s="21"/>
      <c r="I72" s="21">
        <v>1127000</v>
      </c>
      <c r="J72" s="21">
        <v>18006000</v>
      </c>
      <c r="K72" s="21">
        <v>0</v>
      </c>
      <c r="L72" s="21">
        <v>0</v>
      </c>
      <c r="M72" s="21"/>
      <c r="N72" s="17">
        <f t="shared" si="1"/>
        <v>47695000</v>
      </c>
    </row>
    <row r="73" spans="2:14" ht="19.5" customHeight="1">
      <c r="B73" s="15" t="s">
        <v>80</v>
      </c>
      <c r="C73" s="21">
        <v>22518000</v>
      </c>
      <c r="D73" s="21">
        <v>3355000</v>
      </c>
      <c r="E73" s="21">
        <v>7582000</v>
      </c>
      <c r="F73" s="21">
        <v>75000</v>
      </c>
      <c r="G73" s="21">
        <f aca="true" t="shared" si="2" ref="G73:G136">E73+F73</f>
        <v>7657000</v>
      </c>
      <c r="H73" s="21"/>
      <c r="I73" s="21">
        <v>1074000</v>
      </c>
      <c r="J73" s="21">
        <v>21256000</v>
      </c>
      <c r="K73" s="21">
        <v>0</v>
      </c>
      <c r="L73" s="21">
        <v>0</v>
      </c>
      <c r="M73" s="21"/>
      <c r="N73" s="17">
        <f aca="true" t="shared" si="3" ref="N73:N136">SUM(C73,D73,G73,H73,I73,J73,K73,L73,M73)</f>
        <v>55860000</v>
      </c>
    </row>
    <row r="74" spans="2:14" ht="19.5" customHeight="1">
      <c r="B74" s="15" t="s">
        <v>81</v>
      </c>
      <c r="C74" s="21">
        <v>24693000</v>
      </c>
      <c r="D74" s="21">
        <v>3415000</v>
      </c>
      <c r="E74" s="21">
        <v>7471000</v>
      </c>
      <c r="F74" s="21">
        <v>139000</v>
      </c>
      <c r="G74" s="21">
        <f t="shared" si="2"/>
        <v>7610000</v>
      </c>
      <c r="H74" s="21"/>
      <c r="I74" s="21">
        <v>1054000</v>
      </c>
      <c r="J74" s="21">
        <v>43058000</v>
      </c>
      <c r="K74" s="21">
        <v>0</v>
      </c>
      <c r="L74" s="21">
        <v>0</v>
      </c>
      <c r="M74" s="21"/>
      <c r="N74" s="17">
        <f t="shared" si="3"/>
        <v>79830000</v>
      </c>
    </row>
    <row r="75" spans="2:14" ht="19.5" customHeight="1">
      <c r="B75" s="15" t="s">
        <v>82</v>
      </c>
      <c r="C75" s="21">
        <v>17433000</v>
      </c>
      <c r="D75" s="21">
        <v>2576000</v>
      </c>
      <c r="E75" s="21">
        <v>7234000</v>
      </c>
      <c r="F75" s="21">
        <v>36000</v>
      </c>
      <c r="G75" s="21">
        <f t="shared" si="2"/>
        <v>7270000</v>
      </c>
      <c r="H75" s="21"/>
      <c r="I75" s="21">
        <v>1215000</v>
      </c>
      <c r="J75" s="21">
        <v>20654000</v>
      </c>
      <c r="K75" s="21">
        <v>0</v>
      </c>
      <c r="L75" s="21">
        <v>0</v>
      </c>
      <c r="M75" s="21"/>
      <c r="N75" s="17">
        <f t="shared" si="3"/>
        <v>49148000</v>
      </c>
    </row>
    <row r="76" spans="2:14" ht="19.5" customHeight="1">
      <c r="B76" s="15" t="s">
        <v>83</v>
      </c>
      <c r="C76" s="21">
        <v>15221000</v>
      </c>
      <c r="D76" s="21">
        <v>2271000</v>
      </c>
      <c r="E76" s="21">
        <v>6466000</v>
      </c>
      <c r="F76" s="21">
        <v>30000</v>
      </c>
      <c r="G76" s="21">
        <f t="shared" si="2"/>
        <v>6496000</v>
      </c>
      <c r="H76" s="21"/>
      <c r="I76" s="21">
        <v>1218000</v>
      </c>
      <c r="J76" s="21">
        <v>19429000</v>
      </c>
      <c r="K76" s="21">
        <v>0</v>
      </c>
      <c r="L76" s="21">
        <v>0</v>
      </c>
      <c r="M76" s="21"/>
      <c r="N76" s="17">
        <f t="shared" si="3"/>
        <v>44635000</v>
      </c>
    </row>
    <row r="77" spans="2:14" ht="19.5" customHeight="1">
      <c r="B77" s="15" t="s">
        <v>84</v>
      </c>
      <c r="C77" s="21">
        <v>12021000</v>
      </c>
      <c r="D77" s="21">
        <v>1748000</v>
      </c>
      <c r="E77" s="21">
        <v>5346000</v>
      </c>
      <c r="F77" s="21">
        <v>35000</v>
      </c>
      <c r="G77" s="21">
        <f t="shared" si="2"/>
        <v>5381000</v>
      </c>
      <c r="H77" s="21"/>
      <c r="I77" s="21">
        <v>1169000</v>
      </c>
      <c r="J77" s="21">
        <v>19154000</v>
      </c>
      <c r="K77" s="21">
        <v>0</v>
      </c>
      <c r="L77" s="21">
        <v>0</v>
      </c>
      <c r="M77" s="21"/>
      <c r="N77" s="17">
        <f t="shared" si="3"/>
        <v>39473000</v>
      </c>
    </row>
    <row r="78" spans="2:14" ht="19.5" customHeight="1">
      <c r="B78" s="15" t="s">
        <v>85</v>
      </c>
      <c r="C78" s="21">
        <v>11808000</v>
      </c>
      <c r="D78" s="21">
        <v>1511000</v>
      </c>
      <c r="E78" s="21">
        <v>5554000</v>
      </c>
      <c r="F78" s="21">
        <v>56000</v>
      </c>
      <c r="G78" s="21">
        <f t="shared" si="2"/>
        <v>5610000</v>
      </c>
      <c r="H78" s="21"/>
      <c r="I78" s="21">
        <v>1092000</v>
      </c>
      <c r="J78" s="21">
        <v>20429000</v>
      </c>
      <c r="K78" s="21">
        <v>0</v>
      </c>
      <c r="L78" s="21">
        <v>0</v>
      </c>
      <c r="M78" s="21"/>
      <c r="N78" s="17">
        <f t="shared" si="3"/>
        <v>40450000</v>
      </c>
    </row>
    <row r="79" spans="2:14" ht="19.5" customHeight="1">
      <c r="B79" s="15" t="s">
        <v>86</v>
      </c>
      <c r="C79" s="21">
        <v>13478000</v>
      </c>
      <c r="D79" s="21">
        <v>2148000</v>
      </c>
      <c r="E79" s="21">
        <v>4573000</v>
      </c>
      <c r="F79" s="21">
        <v>11000</v>
      </c>
      <c r="G79" s="21">
        <f t="shared" si="2"/>
        <v>4584000</v>
      </c>
      <c r="H79" s="21"/>
      <c r="I79" s="21">
        <v>1147000</v>
      </c>
      <c r="J79" s="21">
        <v>21308000</v>
      </c>
      <c r="K79" s="21">
        <v>0</v>
      </c>
      <c r="L79" s="21">
        <v>0</v>
      </c>
      <c r="M79" s="21"/>
      <c r="N79" s="17">
        <f t="shared" si="3"/>
        <v>42665000</v>
      </c>
    </row>
    <row r="80" spans="2:14" ht="19.5" customHeight="1">
      <c r="B80" s="15" t="s">
        <v>87</v>
      </c>
      <c r="C80" s="21">
        <v>9354000</v>
      </c>
      <c r="D80" s="21">
        <v>1184000</v>
      </c>
      <c r="E80" s="21">
        <v>5616000</v>
      </c>
      <c r="F80" s="21">
        <v>30000</v>
      </c>
      <c r="G80" s="21">
        <f t="shared" si="2"/>
        <v>5646000</v>
      </c>
      <c r="H80" s="21"/>
      <c r="I80" s="21">
        <v>1092000</v>
      </c>
      <c r="J80" s="21">
        <v>20603000</v>
      </c>
      <c r="K80" s="21">
        <v>0</v>
      </c>
      <c r="L80" s="21">
        <v>0</v>
      </c>
      <c r="M80" s="21"/>
      <c r="N80" s="17">
        <f t="shared" si="3"/>
        <v>37879000</v>
      </c>
    </row>
    <row r="81" spans="2:14" ht="19.5" customHeight="1">
      <c r="B81" s="15" t="s">
        <v>88</v>
      </c>
      <c r="C81" s="21">
        <v>14426000</v>
      </c>
      <c r="D81" s="21">
        <v>2171000</v>
      </c>
      <c r="E81" s="21">
        <v>5798000</v>
      </c>
      <c r="F81" s="21">
        <v>10000</v>
      </c>
      <c r="G81" s="21">
        <f t="shared" si="2"/>
        <v>5808000</v>
      </c>
      <c r="H81" s="21"/>
      <c r="I81" s="21">
        <v>1032000</v>
      </c>
      <c r="J81" s="21">
        <v>19654000</v>
      </c>
      <c r="K81" s="21">
        <v>0</v>
      </c>
      <c r="L81" s="21">
        <v>0</v>
      </c>
      <c r="M81" s="21"/>
      <c r="N81" s="17">
        <f t="shared" si="3"/>
        <v>43091000</v>
      </c>
    </row>
    <row r="82" spans="2:14" ht="19.5" customHeight="1">
      <c r="B82" s="15" t="s">
        <v>89</v>
      </c>
      <c r="C82" s="21">
        <v>23789000</v>
      </c>
      <c r="D82" s="21">
        <v>3591000</v>
      </c>
      <c r="E82" s="21">
        <v>9556000</v>
      </c>
      <c r="F82" s="21">
        <v>35000</v>
      </c>
      <c r="G82" s="21">
        <f t="shared" si="2"/>
        <v>9591000</v>
      </c>
      <c r="H82" s="21"/>
      <c r="I82" s="21">
        <v>1380000</v>
      </c>
      <c r="J82" s="21">
        <v>19705000</v>
      </c>
      <c r="K82" s="21">
        <v>0</v>
      </c>
      <c r="L82" s="21">
        <v>0</v>
      </c>
      <c r="M82" s="21"/>
      <c r="N82" s="17">
        <f t="shared" si="3"/>
        <v>58056000</v>
      </c>
    </row>
    <row r="83" spans="2:14" ht="19.5" customHeight="1">
      <c r="B83" s="15" t="s">
        <v>90</v>
      </c>
      <c r="C83" s="21">
        <v>9917000</v>
      </c>
      <c r="D83" s="21">
        <v>1447000</v>
      </c>
      <c r="E83" s="21">
        <v>4741000</v>
      </c>
      <c r="F83" s="21">
        <v>36000</v>
      </c>
      <c r="G83" s="21">
        <f t="shared" si="2"/>
        <v>4777000</v>
      </c>
      <c r="H83" s="21"/>
      <c r="I83" s="21">
        <v>996000</v>
      </c>
      <c r="J83" s="21">
        <v>19603000</v>
      </c>
      <c r="K83" s="21">
        <v>0</v>
      </c>
      <c r="L83" s="21">
        <v>0</v>
      </c>
      <c r="M83" s="21"/>
      <c r="N83" s="17">
        <f t="shared" si="3"/>
        <v>36740000</v>
      </c>
    </row>
    <row r="84" spans="2:14" ht="19.5" customHeight="1">
      <c r="B84" s="15" t="s">
        <v>91</v>
      </c>
      <c r="C84" s="21">
        <v>15771000</v>
      </c>
      <c r="D84" s="21">
        <v>2436000</v>
      </c>
      <c r="E84" s="21">
        <v>7364000</v>
      </c>
      <c r="F84" s="21">
        <v>13000</v>
      </c>
      <c r="G84" s="21">
        <f t="shared" si="2"/>
        <v>7377000</v>
      </c>
      <c r="H84" s="21"/>
      <c r="I84" s="21">
        <v>1080000</v>
      </c>
      <c r="J84" s="21">
        <v>20154000</v>
      </c>
      <c r="K84" s="21">
        <v>0</v>
      </c>
      <c r="L84" s="21">
        <v>0</v>
      </c>
      <c r="M84" s="21"/>
      <c r="N84" s="17">
        <f t="shared" si="3"/>
        <v>46818000</v>
      </c>
    </row>
    <row r="85" spans="2:14" ht="19.5" customHeight="1">
      <c r="B85" s="15" t="s">
        <v>92</v>
      </c>
      <c r="C85" s="21">
        <v>11192000</v>
      </c>
      <c r="D85" s="21">
        <v>1588000</v>
      </c>
      <c r="E85" s="21">
        <v>4770000</v>
      </c>
      <c r="F85" s="21">
        <v>15000</v>
      </c>
      <c r="G85" s="21">
        <f t="shared" si="2"/>
        <v>4785000</v>
      </c>
      <c r="H85" s="21"/>
      <c r="I85" s="21">
        <v>903000</v>
      </c>
      <c r="J85" s="21">
        <v>19654000</v>
      </c>
      <c r="K85" s="21">
        <v>0</v>
      </c>
      <c r="L85" s="21">
        <v>0</v>
      </c>
      <c r="M85" s="21"/>
      <c r="N85" s="17">
        <f t="shared" si="3"/>
        <v>38122000</v>
      </c>
    </row>
    <row r="86" spans="2:14" ht="19.5" customHeight="1">
      <c r="B86" s="15" t="s">
        <v>93</v>
      </c>
      <c r="C86" s="21">
        <v>15881000</v>
      </c>
      <c r="D86" s="21">
        <v>2353000</v>
      </c>
      <c r="E86" s="21">
        <v>6704000</v>
      </c>
      <c r="F86" s="21">
        <v>4000</v>
      </c>
      <c r="G86" s="21">
        <f t="shared" si="2"/>
        <v>6708000</v>
      </c>
      <c r="H86" s="21"/>
      <c r="I86" s="21">
        <v>895000</v>
      </c>
      <c r="J86" s="21">
        <v>20554000</v>
      </c>
      <c r="K86" s="21">
        <v>0</v>
      </c>
      <c r="L86" s="21">
        <v>0</v>
      </c>
      <c r="M86" s="21"/>
      <c r="N86" s="17">
        <f t="shared" si="3"/>
        <v>46391000</v>
      </c>
    </row>
    <row r="87" spans="2:14" ht="19.5" customHeight="1">
      <c r="B87" s="15" t="s">
        <v>94</v>
      </c>
      <c r="C87" s="21">
        <v>9566000</v>
      </c>
      <c r="D87" s="21">
        <v>1259000</v>
      </c>
      <c r="E87" s="21">
        <v>5023000</v>
      </c>
      <c r="F87" s="21">
        <v>16000</v>
      </c>
      <c r="G87" s="21">
        <f t="shared" si="2"/>
        <v>5039000</v>
      </c>
      <c r="H87" s="21"/>
      <c r="I87" s="21">
        <v>990000</v>
      </c>
      <c r="J87" s="21">
        <v>20654000</v>
      </c>
      <c r="K87" s="21">
        <v>0</v>
      </c>
      <c r="L87" s="21">
        <v>0</v>
      </c>
      <c r="M87" s="21"/>
      <c r="N87" s="17">
        <f t="shared" si="3"/>
        <v>37508000</v>
      </c>
    </row>
    <row r="88" spans="2:14" ht="19.5" customHeight="1">
      <c r="B88" s="15" t="s">
        <v>95</v>
      </c>
      <c r="C88" s="21">
        <v>16387000</v>
      </c>
      <c r="D88" s="21">
        <v>2238000</v>
      </c>
      <c r="E88" s="21">
        <v>6293000</v>
      </c>
      <c r="F88" s="21">
        <v>28000</v>
      </c>
      <c r="G88" s="21">
        <f t="shared" si="2"/>
        <v>6321000</v>
      </c>
      <c r="H88" s="21"/>
      <c r="I88" s="21">
        <v>1087000</v>
      </c>
      <c r="J88" s="21">
        <v>20154000</v>
      </c>
      <c r="K88" s="21">
        <v>0</v>
      </c>
      <c r="L88" s="21">
        <v>0</v>
      </c>
      <c r="M88" s="21"/>
      <c r="N88" s="17">
        <f t="shared" si="3"/>
        <v>46187000</v>
      </c>
    </row>
    <row r="89" spans="2:14" ht="19.5" customHeight="1">
      <c r="B89" s="15" t="s">
        <v>96</v>
      </c>
      <c r="C89" s="21">
        <v>12836000</v>
      </c>
      <c r="D89" s="21">
        <v>1966000</v>
      </c>
      <c r="E89" s="21">
        <v>5794000</v>
      </c>
      <c r="F89" s="21">
        <v>9000</v>
      </c>
      <c r="G89" s="21">
        <f t="shared" si="2"/>
        <v>5803000</v>
      </c>
      <c r="H89" s="21"/>
      <c r="I89" s="21">
        <v>1149000</v>
      </c>
      <c r="J89" s="21">
        <v>20774000</v>
      </c>
      <c r="K89" s="21">
        <v>0</v>
      </c>
      <c r="L89" s="21">
        <v>0</v>
      </c>
      <c r="M89" s="21"/>
      <c r="N89" s="17">
        <f t="shared" si="3"/>
        <v>42528000</v>
      </c>
    </row>
    <row r="90" spans="2:14" ht="19.5" customHeight="1">
      <c r="B90" s="15" t="s">
        <v>97</v>
      </c>
      <c r="C90" s="21">
        <v>11861000</v>
      </c>
      <c r="D90" s="21">
        <v>1557000</v>
      </c>
      <c r="E90" s="21">
        <v>4026000</v>
      </c>
      <c r="F90" s="21">
        <v>5000</v>
      </c>
      <c r="G90" s="21">
        <f t="shared" si="2"/>
        <v>4031000</v>
      </c>
      <c r="H90" s="21"/>
      <c r="I90" s="21">
        <v>864000</v>
      </c>
      <c r="J90" s="21">
        <v>20154000</v>
      </c>
      <c r="K90" s="21">
        <v>0</v>
      </c>
      <c r="L90" s="21">
        <v>0</v>
      </c>
      <c r="M90" s="21"/>
      <c r="N90" s="17">
        <f t="shared" si="3"/>
        <v>38467000</v>
      </c>
    </row>
    <row r="91" spans="2:14" ht="19.5" customHeight="1">
      <c r="B91" s="15" t="s">
        <v>98</v>
      </c>
      <c r="C91" s="21">
        <v>11257000</v>
      </c>
      <c r="D91" s="21">
        <v>1447000</v>
      </c>
      <c r="E91" s="21">
        <v>4922000</v>
      </c>
      <c r="F91" s="21">
        <v>11000</v>
      </c>
      <c r="G91" s="21">
        <f t="shared" si="2"/>
        <v>4933000</v>
      </c>
      <c r="H91" s="21"/>
      <c r="I91" s="21">
        <v>903000</v>
      </c>
      <c r="J91" s="21">
        <v>20654000</v>
      </c>
      <c r="K91" s="21">
        <v>0</v>
      </c>
      <c r="L91" s="21">
        <v>0</v>
      </c>
      <c r="M91" s="21"/>
      <c r="N91" s="17">
        <f t="shared" si="3"/>
        <v>39194000</v>
      </c>
    </row>
    <row r="92" spans="2:14" ht="19.5" customHeight="1">
      <c r="B92" s="15" t="s">
        <v>99</v>
      </c>
      <c r="C92" s="21">
        <v>8867000</v>
      </c>
      <c r="D92" s="21">
        <v>1212000</v>
      </c>
      <c r="E92" s="21">
        <v>5396000</v>
      </c>
      <c r="F92" s="21">
        <v>17000</v>
      </c>
      <c r="G92" s="21">
        <f t="shared" si="2"/>
        <v>5413000</v>
      </c>
      <c r="H92" s="21"/>
      <c r="I92" s="21">
        <v>1069000</v>
      </c>
      <c r="J92" s="21">
        <v>20603000</v>
      </c>
      <c r="K92" s="21">
        <v>0</v>
      </c>
      <c r="L92" s="21">
        <v>0</v>
      </c>
      <c r="M92" s="21"/>
      <c r="N92" s="17">
        <f t="shared" si="3"/>
        <v>37164000</v>
      </c>
    </row>
    <row r="93" spans="2:14" ht="19.5" customHeight="1">
      <c r="B93" s="15" t="s">
        <v>100</v>
      </c>
      <c r="C93" s="21">
        <v>9387000</v>
      </c>
      <c r="D93" s="21">
        <v>1171000</v>
      </c>
      <c r="E93" s="21">
        <v>4926000</v>
      </c>
      <c r="F93" s="21">
        <v>12000</v>
      </c>
      <c r="G93" s="21">
        <f t="shared" si="2"/>
        <v>4938000</v>
      </c>
      <c r="H93" s="21"/>
      <c r="I93" s="21">
        <v>918000</v>
      </c>
      <c r="J93" s="21">
        <v>21154000</v>
      </c>
      <c r="K93" s="21">
        <v>0</v>
      </c>
      <c r="L93" s="21">
        <v>0</v>
      </c>
      <c r="M93" s="21"/>
      <c r="N93" s="17">
        <f t="shared" si="3"/>
        <v>37568000</v>
      </c>
    </row>
    <row r="94" spans="2:14" ht="19.5" customHeight="1">
      <c r="B94" s="15" t="s">
        <v>181</v>
      </c>
      <c r="C94" s="21">
        <v>5850000</v>
      </c>
      <c r="D94" s="21">
        <v>671000</v>
      </c>
      <c r="E94" s="21">
        <v>3582000</v>
      </c>
      <c r="F94" s="21">
        <v>5000</v>
      </c>
      <c r="G94" s="21">
        <f t="shared" si="2"/>
        <v>3587000</v>
      </c>
      <c r="H94" s="21"/>
      <c r="I94" s="21">
        <v>591000</v>
      </c>
      <c r="J94" s="21">
        <v>17103000</v>
      </c>
      <c r="K94" s="21">
        <v>0</v>
      </c>
      <c r="L94" s="21">
        <v>0</v>
      </c>
      <c r="M94" s="21"/>
      <c r="N94" s="17">
        <f t="shared" si="3"/>
        <v>27802000</v>
      </c>
    </row>
    <row r="95" spans="2:14" ht="19.5" customHeight="1">
      <c r="B95" s="15" t="s">
        <v>182</v>
      </c>
      <c r="C95" s="21">
        <v>12841000</v>
      </c>
      <c r="D95" s="21">
        <v>1950000</v>
      </c>
      <c r="E95" s="21">
        <v>4250000</v>
      </c>
      <c r="F95" s="21">
        <v>6000</v>
      </c>
      <c r="G95" s="21">
        <f t="shared" si="2"/>
        <v>4256000</v>
      </c>
      <c r="H95" s="21"/>
      <c r="I95" s="21">
        <v>591000</v>
      </c>
      <c r="J95" s="21">
        <v>15703000</v>
      </c>
      <c r="K95" s="21">
        <v>0</v>
      </c>
      <c r="L95" s="21">
        <v>0</v>
      </c>
      <c r="M95" s="21"/>
      <c r="N95" s="17">
        <f t="shared" si="3"/>
        <v>35341000</v>
      </c>
    </row>
    <row r="96" spans="2:14" ht="19.5" customHeight="1">
      <c r="B96" s="15" t="s">
        <v>183</v>
      </c>
      <c r="C96" s="21">
        <v>7697000</v>
      </c>
      <c r="D96" s="21">
        <v>988000</v>
      </c>
      <c r="E96" s="21">
        <v>4262000</v>
      </c>
      <c r="F96" s="21">
        <v>10000</v>
      </c>
      <c r="G96" s="21">
        <f t="shared" si="2"/>
        <v>4272000</v>
      </c>
      <c r="H96" s="21"/>
      <c r="I96" s="21">
        <v>591000</v>
      </c>
      <c r="J96" s="21">
        <v>17103000</v>
      </c>
      <c r="K96" s="21">
        <v>0</v>
      </c>
      <c r="L96" s="21">
        <v>0</v>
      </c>
      <c r="M96" s="21"/>
      <c r="N96" s="17">
        <f t="shared" si="3"/>
        <v>30651000</v>
      </c>
    </row>
    <row r="97" spans="2:14" ht="19.5" customHeight="1">
      <c r="B97" s="15" t="s">
        <v>184</v>
      </c>
      <c r="C97" s="21">
        <v>16115000</v>
      </c>
      <c r="D97" s="21">
        <v>2290000</v>
      </c>
      <c r="E97" s="21">
        <v>6895000</v>
      </c>
      <c r="F97" s="21">
        <v>33000</v>
      </c>
      <c r="G97" s="21">
        <f t="shared" si="2"/>
        <v>6928000</v>
      </c>
      <c r="H97" s="21"/>
      <c r="I97" s="21">
        <v>591000</v>
      </c>
      <c r="J97" s="21">
        <v>18354000</v>
      </c>
      <c r="K97" s="21">
        <v>0</v>
      </c>
      <c r="L97" s="21">
        <v>0</v>
      </c>
      <c r="M97" s="21"/>
      <c r="N97" s="17">
        <f t="shared" si="3"/>
        <v>44278000</v>
      </c>
    </row>
    <row r="98" spans="2:14" ht="19.5" customHeight="1">
      <c r="B98" s="15" t="s">
        <v>185</v>
      </c>
      <c r="C98" s="21">
        <v>9317000</v>
      </c>
      <c r="D98" s="21">
        <v>1219000</v>
      </c>
      <c r="E98" s="21">
        <v>4087000</v>
      </c>
      <c r="F98" s="21">
        <v>5000</v>
      </c>
      <c r="G98" s="21">
        <f t="shared" si="2"/>
        <v>4092000</v>
      </c>
      <c r="H98" s="21"/>
      <c r="I98" s="21">
        <v>591000</v>
      </c>
      <c r="J98" s="21">
        <v>16500000</v>
      </c>
      <c r="K98" s="21">
        <v>0</v>
      </c>
      <c r="L98" s="21">
        <v>0</v>
      </c>
      <c r="M98" s="21"/>
      <c r="N98" s="17">
        <f t="shared" si="3"/>
        <v>31719000</v>
      </c>
    </row>
    <row r="99" spans="2:14" ht="19.5" customHeight="1">
      <c r="B99" s="15" t="s">
        <v>186</v>
      </c>
      <c r="C99" s="21">
        <v>7810000</v>
      </c>
      <c r="D99" s="21">
        <v>1028000</v>
      </c>
      <c r="E99" s="21">
        <v>4450000</v>
      </c>
      <c r="F99" s="21">
        <v>5000</v>
      </c>
      <c r="G99" s="21">
        <f t="shared" si="2"/>
        <v>4455000</v>
      </c>
      <c r="H99" s="21"/>
      <c r="I99" s="21">
        <v>591000</v>
      </c>
      <c r="J99" s="21">
        <v>17603000</v>
      </c>
      <c r="K99" s="21">
        <v>0</v>
      </c>
      <c r="L99" s="21">
        <v>0</v>
      </c>
      <c r="M99" s="21"/>
      <c r="N99" s="17">
        <f t="shared" si="3"/>
        <v>31487000</v>
      </c>
    </row>
    <row r="100" spans="2:14" ht="19.5" customHeight="1">
      <c r="B100" s="15" t="s">
        <v>187</v>
      </c>
      <c r="C100" s="21">
        <v>7376000</v>
      </c>
      <c r="D100" s="21">
        <v>944000</v>
      </c>
      <c r="E100" s="21">
        <v>2982000</v>
      </c>
      <c r="F100" s="21">
        <v>5000</v>
      </c>
      <c r="G100" s="21">
        <f t="shared" si="2"/>
        <v>2987000</v>
      </c>
      <c r="H100" s="21"/>
      <c r="I100" s="21">
        <v>591000</v>
      </c>
      <c r="J100" s="21">
        <v>19103000</v>
      </c>
      <c r="K100" s="21">
        <v>0</v>
      </c>
      <c r="L100" s="21">
        <v>0</v>
      </c>
      <c r="M100" s="21"/>
      <c r="N100" s="17">
        <f t="shared" si="3"/>
        <v>31001000</v>
      </c>
    </row>
    <row r="101" spans="2:14" ht="19.5" customHeight="1">
      <c r="B101" s="15" t="s">
        <v>188</v>
      </c>
      <c r="C101" s="21">
        <v>12317000</v>
      </c>
      <c r="D101" s="21">
        <v>1528000</v>
      </c>
      <c r="E101" s="21">
        <v>3200000</v>
      </c>
      <c r="F101" s="21">
        <v>5000</v>
      </c>
      <c r="G101" s="21">
        <f t="shared" si="2"/>
        <v>3205000</v>
      </c>
      <c r="H101" s="21"/>
      <c r="I101" s="21">
        <v>591000</v>
      </c>
      <c r="J101" s="21">
        <v>20654000</v>
      </c>
      <c r="K101" s="21">
        <v>0</v>
      </c>
      <c r="L101" s="21">
        <v>0</v>
      </c>
      <c r="M101" s="21"/>
      <c r="N101" s="17">
        <f t="shared" si="3"/>
        <v>38295000</v>
      </c>
    </row>
    <row r="102" spans="2:14" ht="19.5" customHeight="1">
      <c r="B102" s="15" t="s">
        <v>189</v>
      </c>
      <c r="C102" s="21">
        <v>9622000</v>
      </c>
      <c r="D102" s="21">
        <v>1423000</v>
      </c>
      <c r="E102" s="21">
        <v>3589000</v>
      </c>
      <c r="F102" s="21">
        <v>5000</v>
      </c>
      <c r="G102" s="21">
        <f t="shared" si="2"/>
        <v>3594000</v>
      </c>
      <c r="H102" s="21"/>
      <c r="I102" s="21">
        <v>592000</v>
      </c>
      <c r="J102" s="21">
        <v>19154000</v>
      </c>
      <c r="K102" s="21">
        <v>0</v>
      </c>
      <c r="L102" s="21">
        <v>0</v>
      </c>
      <c r="M102" s="21"/>
      <c r="N102" s="17">
        <f t="shared" si="3"/>
        <v>34385000</v>
      </c>
    </row>
    <row r="103" spans="2:14" ht="19.5" customHeight="1">
      <c r="B103" s="15" t="s">
        <v>101</v>
      </c>
      <c r="C103" s="21">
        <v>10918000</v>
      </c>
      <c r="D103" s="21">
        <v>1897000</v>
      </c>
      <c r="E103" s="21">
        <v>158726000</v>
      </c>
      <c r="F103" s="21">
        <v>0</v>
      </c>
      <c r="G103" s="21">
        <f t="shared" si="2"/>
        <v>158726000</v>
      </c>
      <c r="H103" s="21"/>
      <c r="I103" s="21">
        <v>504000</v>
      </c>
      <c r="J103" s="21">
        <v>5000000</v>
      </c>
      <c r="K103" s="21">
        <v>0</v>
      </c>
      <c r="L103" s="21">
        <v>0</v>
      </c>
      <c r="M103" s="21"/>
      <c r="N103" s="17">
        <f t="shared" si="3"/>
        <v>177045000</v>
      </c>
    </row>
    <row r="104" spans="2:14" ht="19.5" customHeight="1">
      <c r="B104" s="15" t="s">
        <v>102</v>
      </c>
      <c r="C104" s="21">
        <v>2552000</v>
      </c>
      <c r="D104" s="21">
        <v>449000</v>
      </c>
      <c r="E104" s="21">
        <v>2520000</v>
      </c>
      <c r="F104" s="21">
        <v>0</v>
      </c>
      <c r="G104" s="21">
        <f t="shared" si="2"/>
        <v>2520000</v>
      </c>
      <c r="H104" s="21"/>
      <c r="I104" s="21">
        <v>125000</v>
      </c>
      <c r="J104" s="21">
        <v>3000000</v>
      </c>
      <c r="K104" s="21">
        <v>0</v>
      </c>
      <c r="L104" s="21">
        <v>0</v>
      </c>
      <c r="M104" s="21"/>
      <c r="N104" s="17">
        <f t="shared" si="3"/>
        <v>8646000</v>
      </c>
    </row>
    <row r="105" spans="2:14" ht="19.5" customHeight="1">
      <c r="B105" s="15" t="s">
        <v>176</v>
      </c>
      <c r="C105" s="21">
        <v>1001000</v>
      </c>
      <c r="D105" s="21">
        <v>182000</v>
      </c>
      <c r="E105" s="21">
        <v>1092000</v>
      </c>
      <c r="F105" s="21">
        <v>0</v>
      </c>
      <c r="G105" s="21">
        <f t="shared" si="2"/>
        <v>1092000</v>
      </c>
      <c r="H105" s="21"/>
      <c r="I105" s="21">
        <v>119000</v>
      </c>
      <c r="J105" s="21">
        <v>0</v>
      </c>
      <c r="K105" s="21">
        <v>0</v>
      </c>
      <c r="L105" s="21">
        <v>0</v>
      </c>
      <c r="M105" s="21"/>
      <c r="N105" s="17">
        <f t="shared" si="3"/>
        <v>2394000</v>
      </c>
    </row>
    <row r="106" spans="2:14" ht="19.5" customHeight="1">
      <c r="B106" s="15" t="s">
        <v>177</v>
      </c>
      <c r="C106" s="21">
        <v>1130000</v>
      </c>
      <c r="D106" s="21">
        <v>216000</v>
      </c>
      <c r="E106" s="21">
        <v>1809000</v>
      </c>
      <c r="F106" s="21">
        <v>0</v>
      </c>
      <c r="G106" s="21">
        <f t="shared" si="2"/>
        <v>1809000</v>
      </c>
      <c r="H106" s="21"/>
      <c r="I106" s="21">
        <v>242000</v>
      </c>
      <c r="J106" s="21">
        <v>0</v>
      </c>
      <c r="K106" s="21">
        <v>0</v>
      </c>
      <c r="L106" s="21">
        <v>0</v>
      </c>
      <c r="M106" s="21"/>
      <c r="N106" s="17">
        <f t="shared" si="3"/>
        <v>3397000</v>
      </c>
    </row>
    <row r="107" spans="2:14" ht="19.5" customHeight="1">
      <c r="B107" s="15" t="s">
        <v>178</v>
      </c>
      <c r="C107" s="21">
        <v>3048000</v>
      </c>
      <c r="D107" s="21">
        <v>277000</v>
      </c>
      <c r="E107" s="21">
        <v>8886000</v>
      </c>
      <c r="F107" s="21">
        <v>0</v>
      </c>
      <c r="G107" s="21">
        <f t="shared" si="2"/>
        <v>8886000</v>
      </c>
      <c r="H107" s="21"/>
      <c r="I107" s="21">
        <v>660000</v>
      </c>
      <c r="J107" s="21">
        <v>1850000</v>
      </c>
      <c r="K107" s="21">
        <v>0</v>
      </c>
      <c r="L107" s="21">
        <v>0</v>
      </c>
      <c r="M107" s="21"/>
      <c r="N107" s="17">
        <f t="shared" si="3"/>
        <v>14721000</v>
      </c>
    </row>
    <row r="108" spans="2:14" ht="19.5" customHeight="1">
      <c r="B108" s="15" t="s">
        <v>179</v>
      </c>
      <c r="C108" s="21">
        <v>1170000</v>
      </c>
      <c r="D108" s="21">
        <v>217000</v>
      </c>
      <c r="E108" s="21">
        <v>4736000</v>
      </c>
      <c r="F108" s="21">
        <v>0</v>
      </c>
      <c r="G108" s="21">
        <f t="shared" si="2"/>
        <v>4736000</v>
      </c>
      <c r="H108" s="21"/>
      <c r="I108" s="21">
        <v>260000</v>
      </c>
      <c r="J108" s="21">
        <v>1425000</v>
      </c>
      <c r="K108" s="21">
        <v>0</v>
      </c>
      <c r="L108" s="21">
        <v>0</v>
      </c>
      <c r="M108" s="21"/>
      <c r="N108" s="17">
        <f t="shared" si="3"/>
        <v>7808000</v>
      </c>
    </row>
    <row r="109" spans="2:14" ht="19.5" customHeight="1">
      <c r="B109" s="15" t="s">
        <v>103</v>
      </c>
      <c r="C109" s="21">
        <v>4280000</v>
      </c>
      <c r="D109" s="21">
        <v>721000</v>
      </c>
      <c r="E109" s="21">
        <v>2644000</v>
      </c>
      <c r="F109" s="21">
        <v>0</v>
      </c>
      <c r="G109" s="21">
        <f t="shared" si="2"/>
        <v>2644000</v>
      </c>
      <c r="H109" s="21"/>
      <c r="I109" s="21">
        <v>655000</v>
      </c>
      <c r="J109" s="21">
        <v>1700000</v>
      </c>
      <c r="K109" s="21">
        <v>0</v>
      </c>
      <c r="L109" s="21">
        <v>0</v>
      </c>
      <c r="M109" s="21"/>
      <c r="N109" s="17">
        <f t="shared" si="3"/>
        <v>10000000</v>
      </c>
    </row>
    <row r="110" spans="2:14" ht="19.5" customHeight="1">
      <c r="B110" s="15" t="s">
        <v>104</v>
      </c>
      <c r="C110" s="21">
        <v>207364000</v>
      </c>
      <c r="D110" s="21">
        <v>35240000</v>
      </c>
      <c r="E110" s="21">
        <v>149203000</v>
      </c>
      <c r="F110" s="21">
        <v>0</v>
      </c>
      <c r="G110" s="21">
        <f t="shared" si="2"/>
        <v>149203000</v>
      </c>
      <c r="H110" s="21"/>
      <c r="I110" s="21">
        <v>156071000</v>
      </c>
      <c r="J110" s="21">
        <v>155940000</v>
      </c>
      <c r="K110" s="21">
        <v>954000000</v>
      </c>
      <c r="L110" s="21">
        <v>0</v>
      </c>
      <c r="M110" s="21"/>
      <c r="N110" s="17">
        <f t="shared" si="3"/>
        <v>1657818000</v>
      </c>
    </row>
    <row r="111" spans="2:14" ht="19.5" customHeight="1">
      <c r="B111" s="15" t="s">
        <v>105</v>
      </c>
      <c r="C111" s="21">
        <v>1096000</v>
      </c>
      <c r="D111" s="21">
        <v>123000</v>
      </c>
      <c r="E111" s="21">
        <v>3841000</v>
      </c>
      <c r="F111" s="21">
        <v>0</v>
      </c>
      <c r="G111" s="21">
        <f t="shared" si="2"/>
        <v>3841000</v>
      </c>
      <c r="H111" s="21"/>
      <c r="I111" s="21">
        <v>3956000</v>
      </c>
      <c r="J111" s="21">
        <v>2303000</v>
      </c>
      <c r="K111" s="21">
        <v>0</v>
      </c>
      <c r="L111" s="21">
        <v>0</v>
      </c>
      <c r="M111" s="21"/>
      <c r="N111" s="17">
        <f t="shared" si="3"/>
        <v>11319000</v>
      </c>
    </row>
    <row r="112" spans="2:14" ht="19.5" customHeight="1">
      <c r="B112" s="15" t="s">
        <v>106</v>
      </c>
      <c r="C112" s="21">
        <v>1691000</v>
      </c>
      <c r="D112" s="21">
        <v>228000</v>
      </c>
      <c r="E112" s="21">
        <v>5569000</v>
      </c>
      <c r="F112" s="21">
        <v>0</v>
      </c>
      <c r="G112" s="21">
        <f t="shared" si="2"/>
        <v>5569000</v>
      </c>
      <c r="H112" s="21"/>
      <c r="I112" s="21">
        <v>129000</v>
      </c>
      <c r="J112" s="21">
        <v>4000000</v>
      </c>
      <c r="K112" s="21">
        <v>0</v>
      </c>
      <c r="L112" s="21">
        <v>0</v>
      </c>
      <c r="M112" s="21"/>
      <c r="N112" s="17">
        <f t="shared" si="3"/>
        <v>11617000</v>
      </c>
    </row>
    <row r="113" spans="2:14" ht="19.5" customHeight="1">
      <c r="B113" s="15" t="s">
        <v>107</v>
      </c>
      <c r="C113" s="21">
        <v>201003000</v>
      </c>
      <c r="D113" s="21">
        <v>34497000</v>
      </c>
      <c r="E113" s="21">
        <v>272261000</v>
      </c>
      <c r="F113" s="21">
        <v>0</v>
      </c>
      <c r="G113" s="21">
        <f t="shared" si="2"/>
        <v>272261000</v>
      </c>
      <c r="H113" s="21"/>
      <c r="I113" s="21">
        <v>992169000</v>
      </c>
      <c r="J113" s="21">
        <v>70000000</v>
      </c>
      <c r="K113" s="21">
        <v>177000000</v>
      </c>
      <c r="L113" s="21">
        <v>2400000000</v>
      </c>
      <c r="M113" s="21"/>
      <c r="N113" s="17">
        <f t="shared" si="3"/>
        <v>4146930000</v>
      </c>
    </row>
    <row r="114" spans="2:14" ht="19.5" customHeight="1">
      <c r="B114" s="15" t="s">
        <v>108</v>
      </c>
      <c r="C114" s="21">
        <v>32445000</v>
      </c>
      <c r="D114" s="21">
        <v>5760000</v>
      </c>
      <c r="E114" s="21">
        <v>27253000</v>
      </c>
      <c r="F114" s="21">
        <v>0</v>
      </c>
      <c r="G114" s="21">
        <f t="shared" si="2"/>
        <v>27253000</v>
      </c>
      <c r="H114" s="21"/>
      <c r="I114" s="21">
        <v>272903000</v>
      </c>
      <c r="J114" s="21">
        <v>100000000</v>
      </c>
      <c r="K114" s="21">
        <v>1306000</v>
      </c>
      <c r="L114" s="21">
        <v>0</v>
      </c>
      <c r="M114" s="21"/>
      <c r="N114" s="17">
        <f t="shared" si="3"/>
        <v>439667000</v>
      </c>
    </row>
    <row r="115" spans="2:14" ht="19.5" customHeight="1">
      <c r="B115" s="15" t="s">
        <v>109</v>
      </c>
      <c r="C115" s="21">
        <v>89995000</v>
      </c>
      <c r="D115" s="21">
        <v>12751000</v>
      </c>
      <c r="E115" s="21">
        <v>40578000</v>
      </c>
      <c r="F115" s="21">
        <v>0</v>
      </c>
      <c r="G115" s="21">
        <f t="shared" si="2"/>
        <v>40578000</v>
      </c>
      <c r="H115" s="21"/>
      <c r="I115" s="21">
        <v>4545100</v>
      </c>
      <c r="J115" s="21">
        <v>5000000</v>
      </c>
      <c r="K115" s="21">
        <v>0</v>
      </c>
      <c r="L115" s="21">
        <v>0</v>
      </c>
      <c r="M115" s="21"/>
      <c r="N115" s="17">
        <f t="shared" si="3"/>
        <v>152869100</v>
      </c>
    </row>
    <row r="116" spans="2:14" ht="19.5" customHeight="1">
      <c r="B116" s="15" t="s">
        <v>110</v>
      </c>
      <c r="C116" s="21">
        <v>137371000</v>
      </c>
      <c r="D116" s="21">
        <v>16425000</v>
      </c>
      <c r="E116" s="21">
        <v>26951000</v>
      </c>
      <c r="F116" s="21">
        <v>0</v>
      </c>
      <c r="G116" s="21">
        <f t="shared" si="2"/>
        <v>26951000</v>
      </c>
      <c r="H116" s="21"/>
      <c r="I116" s="21">
        <v>5961200</v>
      </c>
      <c r="J116" s="21">
        <v>5000000</v>
      </c>
      <c r="K116" s="21">
        <v>0</v>
      </c>
      <c r="L116" s="21">
        <v>0</v>
      </c>
      <c r="M116" s="21"/>
      <c r="N116" s="17">
        <f t="shared" si="3"/>
        <v>191708200</v>
      </c>
    </row>
    <row r="117" spans="2:14" ht="19.5" customHeight="1">
      <c r="B117" s="15" t="s">
        <v>111</v>
      </c>
      <c r="C117" s="21">
        <v>734340000</v>
      </c>
      <c r="D117" s="21">
        <v>159649000</v>
      </c>
      <c r="E117" s="21">
        <v>114762000</v>
      </c>
      <c r="F117" s="21">
        <v>0</v>
      </c>
      <c r="G117" s="21">
        <f t="shared" si="2"/>
        <v>114762000</v>
      </c>
      <c r="H117" s="21"/>
      <c r="I117" s="21">
        <v>34907000</v>
      </c>
      <c r="J117" s="21">
        <v>150000000</v>
      </c>
      <c r="K117" s="21">
        <v>0</v>
      </c>
      <c r="L117" s="21">
        <v>0</v>
      </c>
      <c r="M117" s="21"/>
      <c r="N117" s="17">
        <f t="shared" si="3"/>
        <v>1193658000</v>
      </c>
    </row>
    <row r="118" spans="2:14" ht="19.5" customHeight="1">
      <c r="B118" s="15" t="s">
        <v>112</v>
      </c>
      <c r="C118" s="21">
        <v>95205000</v>
      </c>
      <c r="D118" s="21">
        <v>16113000</v>
      </c>
      <c r="E118" s="21">
        <v>91338000</v>
      </c>
      <c r="F118" s="21">
        <v>0</v>
      </c>
      <c r="G118" s="21">
        <f t="shared" si="2"/>
        <v>91338000</v>
      </c>
      <c r="H118" s="21"/>
      <c r="I118" s="21">
        <v>25675000</v>
      </c>
      <c r="J118" s="21">
        <v>206000000</v>
      </c>
      <c r="K118" s="21">
        <v>0</v>
      </c>
      <c r="L118" s="21">
        <v>0</v>
      </c>
      <c r="M118" s="21"/>
      <c r="N118" s="17">
        <f t="shared" si="3"/>
        <v>434331000</v>
      </c>
    </row>
    <row r="119" spans="2:14" ht="19.5" customHeight="1">
      <c r="B119" s="15" t="s">
        <v>180</v>
      </c>
      <c r="C119" s="21">
        <v>22223000</v>
      </c>
      <c r="D119" s="21">
        <v>3439000</v>
      </c>
      <c r="E119" s="21">
        <v>10166000</v>
      </c>
      <c r="F119" s="21">
        <v>0</v>
      </c>
      <c r="G119" s="21">
        <f t="shared" si="2"/>
        <v>10166000</v>
      </c>
      <c r="H119" s="21"/>
      <c r="I119" s="21">
        <v>222000</v>
      </c>
      <c r="J119" s="21">
        <v>80000000</v>
      </c>
      <c r="K119" s="21">
        <v>0</v>
      </c>
      <c r="L119" s="21">
        <v>0</v>
      </c>
      <c r="M119" s="21"/>
      <c r="N119" s="17">
        <f t="shared" si="3"/>
        <v>116050000</v>
      </c>
    </row>
    <row r="120" spans="2:14" ht="19.5" customHeight="1">
      <c r="B120" s="15" t="s">
        <v>113</v>
      </c>
      <c r="C120" s="21">
        <v>3502000</v>
      </c>
      <c r="D120" s="21">
        <v>570000</v>
      </c>
      <c r="E120" s="21">
        <v>2515000</v>
      </c>
      <c r="F120" s="21">
        <v>0</v>
      </c>
      <c r="G120" s="21">
        <f t="shared" si="2"/>
        <v>2515000</v>
      </c>
      <c r="H120" s="21"/>
      <c r="I120" s="21">
        <v>448450</v>
      </c>
      <c r="J120" s="21">
        <v>750000</v>
      </c>
      <c r="K120" s="21">
        <v>0</v>
      </c>
      <c r="L120" s="21">
        <v>0</v>
      </c>
      <c r="M120" s="21"/>
      <c r="N120" s="17">
        <f t="shared" si="3"/>
        <v>7785450</v>
      </c>
    </row>
    <row r="121" spans="2:14" ht="19.5" customHeight="1">
      <c r="B121" s="15" t="s">
        <v>114</v>
      </c>
      <c r="C121" s="21">
        <v>134860000</v>
      </c>
      <c r="D121" s="21">
        <v>21559000</v>
      </c>
      <c r="E121" s="21">
        <v>46390000</v>
      </c>
      <c r="F121" s="21">
        <v>0</v>
      </c>
      <c r="G121" s="21">
        <f t="shared" si="2"/>
        <v>46390000</v>
      </c>
      <c r="H121" s="21"/>
      <c r="I121" s="21">
        <v>1468000</v>
      </c>
      <c r="J121" s="21">
        <v>9500000</v>
      </c>
      <c r="K121" s="21">
        <v>0</v>
      </c>
      <c r="L121" s="21">
        <v>0</v>
      </c>
      <c r="M121" s="21"/>
      <c r="N121" s="17">
        <f t="shared" si="3"/>
        <v>213777000</v>
      </c>
    </row>
    <row r="122" spans="2:14" ht="19.5" customHeight="1">
      <c r="B122" s="15" t="s">
        <v>115</v>
      </c>
      <c r="C122" s="21">
        <v>10450000</v>
      </c>
      <c r="D122" s="21">
        <v>1916000</v>
      </c>
      <c r="E122" s="21">
        <v>3655000</v>
      </c>
      <c r="F122" s="21">
        <v>0</v>
      </c>
      <c r="G122" s="21">
        <f t="shared" si="2"/>
        <v>3655000</v>
      </c>
      <c r="H122" s="21"/>
      <c r="I122" s="21">
        <v>8000</v>
      </c>
      <c r="J122" s="21">
        <v>950000</v>
      </c>
      <c r="K122" s="21">
        <v>0</v>
      </c>
      <c r="L122" s="21">
        <v>0</v>
      </c>
      <c r="M122" s="21"/>
      <c r="N122" s="17">
        <f t="shared" si="3"/>
        <v>16979000</v>
      </c>
    </row>
    <row r="123" spans="2:14" ht="19.5" customHeight="1">
      <c r="B123" s="15" t="s">
        <v>116</v>
      </c>
      <c r="C123" s="21">
        <v>11535000</v>
      </c>
      <c r="D123" s="21">
        <v>1501000</v>
      </c>
      <c r="E123" s="21">
        <v>24061000</v>
      </c>
      <c r="F123" s="21">
        <v>0</v>
      </c>
      <c r="G123" s="21">
        <f t="shared" si="2"/>
        <v>24061000</v>
      </c>
      <c r="H123" s="21"/>
      <c r="I123" s="21">
        <v>1119000</v>
      </c>
      <c r="J123" s="21">
        <v>1800000</v>
      </c>
      <c r="K123" s="21">
        <v>0</v>
      </c>
      <c r="L123" s="21">
        <v>0</v>
      </c>
      <c r="M123" s="21"/>
      <c r="N123" s="17">
        <f t="shared" si="3"/>
        <v>40016000</v>
      </c>
    </row>
    <row r="124" spans="2:14" ht="19.5" customHeight="1">
      <c r="B124" s="15" t="s">
        <v>117</v>
      </c>
      <c r="C124" s="21">
        <v>1565000</v>
      </c>
      <c r="D124" s="21">
        <v>135000</v>
      </c>
      <c r="E124" s="21">
        <v>1090000</v>
      </c>
      <c r="F124" s="21">
        <v>0</v>
      </c>
      <c r="G124" s="21">
        <f t="shared" si="2"/>
        <v>1090000</v>
      </c>
      <c r="H124" s="21"/>
      <c r="I124" s="21">
        <v>29000</v>
      </c>
      <c r="J124" s="21">
        <v>0</v>
      </c>
      <c r="K124" s="21">
        <v>0</v>
      </c>
      <c r="L124" s="21">
        <v>0</v>
      </c>
      <c r="M124" s="21"/>
      <c r="N124" s="17">
        <f t="shared" si="3"/>
        <v>2819000</v>
      </c>
    </row>
    <row r="125" spans="2:14" ht="19.5" customHeight="1">
      <c r="B125" s="15" t="s">
        <v>118</v>
      </c>
      <c r="C125" s="21">
        <v>40489000</v>
      </c>
      <c r="D125" s="21">
        <v>5174000</v>
      </c>
      <c r="E125" s="21">
        <v>18431000</v>
      </c>
      <c r="F125" s="21">
        <v>0</v>
      </c>
      <c r="G125" s="21">
        <f t="shared" si="2"/>
        <v>18431000</v>
      </c>
      <c r="H125" s="21"/>
      <c r="I125" s="21">
        <v>3231000</v>
      </c>
      <c r="J125" s="21">
        <v>33217000</v>
      </c>
      <c r="K125" s="21">
        <v>3450000</v>
      </c>
      <c r="L125" s="21">
        <v>0</v>
      </c>
      <c r="M125" s="21"/>
      <c r="N125" s="17">
        <f t="shared" si="3"/>
        <v>103992000</v>
      </c>
    </row>
    <row r="126" spans="2:14" ht="19.5" customHeight="1">
      <c r="B126" s="15" t="s">
        <v>119</v>
      </c>
      <c r="C126" s="21">
        <v>21173000</v>
      </c>
      <c r="D126" s="21">
        <v>2037000</v>
      </c>
      <c r="E126" s="21">
        <v>11558000</v>
      </c>
      <c r="F126" s="21">
        <v>0</v>
      </c>
      <c r="G126" s="21">
        <f t="shared" si="2"/>
        <v>11558000</v>
      </c>
      <c r="H126" s="21"/>
      <c r="I126" s="21">
        <v>605000</v>
      </c>
      <c r="J126" s="21">
        <v>0</v>
      </c>
      <c r="K126" s="21">
        <v>0</v>
      </c>
      <c r="L126" s="21">
        <v>0</v>
      </c>
      <c r="M126" s="21"/>
      <c r="N126" s="17">
        <f t="shared" si="3"/>
        <v>35373000</v>
      </c>
    </row>
    <row r="127" spans="2:14" ht="19.5" customHeight="1">
      <c r="B127" s="15" t="s">
        <v>205</v>
      </c>
      <c r="C127" s="21">
        <v>59662000</v>
      </c>
      <c r="D127" s="21">
        <v>5288000</v>
      </c>
      <c r="E127" s="21">
        <v>33907000</v>
      </c>
      <c r="F127" s="21">
        <v>0</v>
      </c>
      <c r="G127" s="21">
        <f t="shared" si="2"/>
        <v>33907000</v>
      </c>
      <c r="H127" s="21"/>
      <c r="I127" s="21">
        <v>257880000</v>
      </c>
      <c r="J127" s="21">
        <v>9700000</v>
      </c>
      <c r="K127" s="21">
        <v>0</v>
      </c>
      <c r="L127" s="21">
        <v>62923000</v>
      </c>
      <c r="M127" s="21"/>
      <c r="N127" s="17">
        <f t="shared" si="3"/>
        <v>429360000</v>
      </c>
    </row>
    <row r="128" spans="2:14" ht="19.5" customHeight="1">
      <c r="B128" s="15" t="s">
        <v>120</v>
      </c>
      <c r="C128" s="21">
        <v>11547000</v>
      </c>
      <c r="D128" s="21">
        <v>1237000</v>
      </c>
      <c r="E128" s="21">
        <v>6537000</v>
      </c>
      <c r="F128" s="21">
        <v>0</v>
      </c>
      <c r="G128" s="21">
        <f t="shared" si="2"/>
        <v>6537000</v>
      </c>
      <c r="H128" s="21"/>
      <c r="I128" s="21">
        <v>111000</v>
      </c>
      <c r="J128" s="21">
        <v>0</v>
      </c>
      <c r="K128" s="21">
        <v>0</v>
      </c>
      <c r="L128" s="21">
        <v>0</v>
      </c>
      <c r="M128" s="21"/>
      <c r="N128" s="17">
        <f t="shared" si="3"/>
        <v>19432000</v>
      </c>
    </row>
    <row r="129" spans="2:14" ht="19.5" customHeight="1">
      <c r="B129" s="15" t="s">
        <v>121</v>
      </c>
      <c r="C129" s="21">
        <v>10472000</v>
      </c>
      <c r="D129" s="21">
        <v>1208000</v>
      </c>
      <c r="E129" s="21">
        <v>9424000</v>
      </c>
      <c r="F129" s="21">
        <v>0</v>
      </c>
      <c r="G129" s="21">
        <f t="shared" si="2"/>
        <v>9424000</v>
      </c>
      <c r="H129" s="21"/>
      <c r="I129" s="21">
        <v>58794000</v>
      </c>
      <c r="J129" s="21">
        <v>1000000</v>
      </c>
      <c r="K129" s="21">
        <v>950000</v>
      </c>
      <c r="L129" s="21">
        <v>0</v>
      </c>
      <c r="M129" s="21"/>
      <c r="N129" s="17">
        <f t="shared" si="3"/>
        <v>81848000</v>
      </c>
    </row>
    <row r="130" spans="2:14" ht="19.5" customHeight="1">
      <c r="B130" s="15" t="s">
        <v>122</v>
      </c>
      <c r="C130" s="21">
        <v>7858000</v>
      </c>
      <c r="D130" s="21">
        <v>1407000</v>
      </c>
      <c r="E130" s="21">
        <v>7024000</v>
      </c>
      <c r="F130" s="21">
        <v>0</v>
      </c>
      <c r="G130" s="21">
        <f t="shared" si="2"/>
        <v>7024000</v>
      </c>
      <c r="H130" s="21"/>
      <c r="I130" s="21">
        <v>1153000</v>
      </c>
      <c r="J130" s="21">
        <v>7900000</v>
      </c>
      <c r="K130" s="21">
        <v>16350000</v>
      </c>
      <c r="L130" s="21">
        <v>0</v>
      </c>
      <c r="M130" s="21"/>
      <c r="N130" s="17">
        <f t="shared" si="3"/>
        <v>41692000</v>
      </c>
    </row>
    <row r="131" spans="2:14" ht="19.5" customHeight="1">
      <c r="B131" s="15" t="s">
        <v>123</v>
      </c>
      <c r="C131" s="21">
        <v>8537000</v>
      </c>
      <c r="D131" s="21">
        <v>1295000</v>
      </c>
      <c r="E131" s="21">
        <v>12660000</v>
      </c>
      <c r="F131" s="21">
        <v>0</v>
      </c>
      <c r="G131" s="21">
        <f t="shared" si="2"/>
        <v>12660000</v>
      </c>
      <c r="H131" s="21"/>
      <c r="I131" s="21">
        <v>486000</v>
      </c>
      <c r="J131" s="21">
        <v>28198000</v>
      </c>
      <c r="K131" s="21">
        <v>0</v>
      </c>
      <c r="L131" s="21">
        <v>0</v>
      </c>
      <c r="M131" s="21"/>
      <c r="N131" s="17">
        <f t="shared" si="3"/>
        <v>51176000</v>
      </c>
    </row>
    <row r="132" spans="2:14" ht="19.5" customHeight="1">
      <c r="B132" s="15" t="s">
        <v>124</v>
      </c>
      <c r="C132" s="21">
        <v>15244000</v>
      </c>
      <c r="D132" s="21">
        <v>1669000</v>
      </c>
      <c r="E132" s="21">
        <v>4228000</v>
      </c>
      <c r="F132" s="21">
        <v>0</v>
      </c>
      <c r="G132" s="21">
        <f t="shared" si="2"/>
        <v>4228000</v>
      </c>
      <c r="H132" s="21"/>
      <c r="I132" s="21">
        <v>691450</v>
      </c>
      <c r="J132" s="21">
        <v>700000</v>
      </c>
      <c r="K132" s="21">
        <v>0</v>
      </c>
      <c r="L132" s="21">
        <v>0</v>
      </c>
      <c r="M132" s="21"/>
      <c r="N132" s="17">
        <f t="shared" si="3"/>
        <v>22532450</v>
      </c>
    </row>
    <row r="133" spans="2:14" ht="19.5" customHeight="1">
      <c r="B133" s="15" t="s">
        <v>125</v>
      </c>
      <c r="C133" s="21">
        <v>29113000</v>
      </c>
      <c r="D133" s="21">
        <v>5402000</v>
      </c>
      <c r="E133" s="21">
        <v>5763000</v>
      </c>
      <c r="F133" s="21">
        <v>0</v>
      </c>
      <c r="G133" s="21">
        <f t="shared" si="2"/>
        <v>5763000</v>
      </c>
      <c r="H133" s="21"/>
      <c r="I133" s="21">
        <v>7055000</v>
      </c>
      <c r="J133" s="21">
        <v>7831000</v>
      </c>
      <c r="K133" s="21">
        <v>0</v>
      </c>
      <c r="L133" s="21">
        <v>0</v>
      </c>
      <c r="M133" s="21"/>
      <c r="N133" s="17">
        <f t="shared" si="3"/>
        <v>55164000</v>
      </c>
    </row>
    <row r="134" spans="2:14" ht="19.5" customHeight="1">
      <c r="B134" s="15" t="s">
        <v>126</v>
      </c>
      <c r="C134" s="21">
        <v>122126000</v>
      </c>
      <c r="D134" s="21">
        <v>22844000</v>
      </c>
      <c r="E134" s="21">
        <v>15671000</v>
      </c>
      <c r="F134" s="21">
        <v>0</v>
      </c>
      <c r="G134" s="21">
        <f t="shared" si="2"/>
        <v>15671000</v>
      </c>
      <c r="H134" s="21"/>
      <c r="I134" s="21">
        <v>6744200</v>
      </c>
      <c r="J134" s="21">
        <v>130000000</v>
      </c>
      <c r="K134" s="21">
        <v>0</v>
      </c>
      <c r="L134" s="21">
        <v>0</v>
      </c>
      <c r="M134" s="21"/>
      <c r="N134" s="17">
        <f t="shared" si="3"/>
        <v>297385200</v>
      </c>
    </row>
    <row r="135" spans="2:14" ht="19.5" customHeight="1">
      <c r="B135" s="15" t="s">
        <v>127</v>
      </c>
      <c r="C135" s="21">
        <v>15096000</v>
      </c>
      <c r="D135" s="21">
        <v>849000</v>
      </c>
      <c r="E135" s="21">
        <v>276424000</v>
      </c>
      <c r="F135" s="21">
        <v>0</v>
      </c>
      <c r="G135" s="21">
        <f t="shared" si="2"/>
        <v>276424000</v>
      </c>
      <c r="H135" s="21"/>
      <c r="I135" s="21">
        <v>2778000</v>
      </c>
      <c r="J135" s="21">
        <v>555000000</v>
      </c>
      <c r="K135" s="21">
        <v>0</v>
      </c>
      <c r="L135" s="21">
        <v>0</v>
      </c>
      <c r="M135" s="21"/>
      <c r="N135" s="17">
        <f t="shared" si="3"/>
        <v>850147000</v>
      </c>
    </row>
    <row r="136" spans="2:14" ht="19.5" customHeight="1">
      <c r="B136" s="15" t="s">
        <v>128</v>
      </c>
      <c r="C136" s="21">
        <v>6269000</v>
      </c>
      <c r="D136" s="21">
        <v>836000</v>
      </c>
      <c r="E136" s="21">
        <v>6595000</v>
      </c>
      <c r="F136" s="21">
        <v>0</v>
      </c>
      <c r="G136" s="21">
        <f t="shared" si="2"/>
        <v>6595000</v>
      </c>
      <c r="H136" s="21"/>
      <c r="I136" s="21">
        <v>1100000</v>
      </c>
      <c r="J136" s="21">
        <v>1000000</v>
      </c>
      <c r="K136" s="21">
        <v>0</v>
      </c>
      <c r="L136" s="21">
        <v>0</v>
      </c>
      <c r="M136" s="21"/>
      <c r="N136" s="17">
        <f t="shared" si="3"/>
        <v>15800000</v>
      </c>
    </row>
    <row r="137" spans="2:14" ht="19.5" customHeight="1">
      <c r="B137" s="15" t="s">
        <v>202</v>
      </c>
      <c r="C137" s="21">
        <v>3421000</v>
      </c>
      <c r="D137" s="21">
        <v>595000</v>
      </c>
      <c r="E137" s="21">
        <v>3767000</v>
      </c>
      <c r="F137" s="21">
        <v>0</v>
      </c>
      <c r="G137" s="21">
        <f>E137+F137</f>
        <v>3767000</v>
      </c>
      <c r="H137" s="21"/>
      <c r="I137" s="21">
        <v>0</v>
      </c>
      <c r="J137" s="21">
        <v>1500000</v>
      </c>
      <c r="K137" s="21">
        <v>0</v>
      </c>
      <c r="L137" s="21">
        <v>0</v>
      </c>
      <c r="M137" s="21"/>
      <c r="N137" s="17">
        <f>SUM(C137,D137,G137,H137,I137,J137,K137,L137,M137)</f>
        <v>9283000</v>
      </c>
    </row>
    <row r="138" spans="2:14" ht="19.5" customHeight="1">
      <c r="B138" s="15" t="s">
        <v>203</v>
      </c>
      <c r="C138" s="21">
        <v>5312000</v>
      </c>
      <c r="D138" s="21">
        <v>763000</v>
      </c>
      <c r="E138" s="21">
        <v>11035000</v>
      </c>
      <c r="F138" s="21">
        <v>0</v>
      </c>
      <c r="G138" s="21">
        <f>E138+F138</f>
        <v>11035000</v>
      </c>
      <c r="H138" s="21"/>
      <c r="I138" s="21">
        <v>2203000</v>
      </c>
      <c r="J138" s="21">
        <v>0</v>
      </c>
      <c r="K138" s="21">
        <v>0</v>
      </c>
      <c r="L138" s="21">
        <v>0</v>
      </c>
      <c r="M138" s="21"/>
      <c r="N138" s="17">
        <f>SUM(C138,D138,G138,H138,I138,J138,K138,L138,M138)</f>
        <v>19313000</v>
      </c>
    </row>
    <row r="139" spans="2:14" ht="19.5" customHeight="1" thickBot="1">
      <c r="B139" s="15" t="s">
        <v>204</v>
      </c>
      <c r="C139" s="21">
        <v>882958000</v>
      </c>
      <c r="D139" s="21">
        <v>178986000</v>
      </c>
      <c r="E139" s="21">
        <v>1426907000</v>
      </c>
      <c r="F139" s="21">
        <v>0</v>
      </c>
      <c r="G139" s="21">
        <f>E139+F139</f>
        <v>1426907000</v>
      </c>
      <c r="H139" s="21"/>
      <c r="I139" s="21">
        <v>4756000</v>
      </c>
      <c r="J139" s="21">
        <v>5075179000</v>
      </c>
      <c r="K139" s="21">
        <v>0</v>
      </c>
      <c r="L139" s="21">
        <v>0</v>
      </c>
      <c r="M139" s="21"/>
      <c r="N139" s="17">
        <f>SUM(C139,D139,G139,H139,I139,J139,K139,L139,M139)</f>
        <v>7568786000</v>
      </c>
    </row>
    <row r="140" spans="2:14" s="19" customFormat="1" ht="21" customHeight="1" thickBot="1">
      <c r="B140" s="27" t="s">
        <v>129</v>
      </c>
      <c r="C140" s="28">
        <f>SUM(C8:C139)</f>
        <v>9747349000</v>
      </c>
      <c r="D140" s="28">
        <f aca="true" t="shared" si="4" ref="D140:N140">SUM(D8:D139)</f>
        <v>1733726000</v>
      </c>
      <c r="E140" s="28">
        <f t="shared" si="4"/>
        <v>4577706000</v>
      </c>
      <c r="F140" s="28">
        <f t="shared" si="4"/>
        <v>13000000</v>
      </c>
      <c r="G140" s="28">
        <f t="shared" si="4"/>
        <v>4590706000</v>
      </c>
      <c r="H140" s="28">
        <f t="shared" si="4"/>
        <v>0</v>
      </c>
      <c r="I140" s="28">
        <f t="shared" si="4"/>
        <v>2089930400</v>
      </c>
      <c r="J140" s="28">
        <f t="shared" si="4"/>
        <v>9164422000</v>
      </c>
      <c r="K140" s="28">
        <f t="shared" si="4"/>
        <v>1153056000</v>
      </c>
      <c r="L140" s="28">
        <f t="shared" si="4"/>
        <v>2462923000</v>
      </c>
      <c r="M140" s="28">
        <f t="shared" si="4"/>
        <v>0</v>
      </c>
      <c r="N140" s="28">
        <f t="shared" si="4"/>
        <v>30942112400</v>
      </c>
    </row>
    <row r="142" spans="3:14" ht="12.75">
      <c r="C142" s="26"/>
      <c r="D142" s="26"/>
      <c r="N142" s="26"/>
    </row>
    <row r="143" ht="12.75">
      <c r="C143" s="26"/>
    </row>
    <row r="145" ht="12.75">
      <c r="C145" s="26"/>
    </row>
  </sheetData>
  <sheetProtection/>
  <mergeCells count="14">
    <mergeCell ref="M6:M7"/>
    <mergeCell ref="N6:N7"/>
    <mergeCell ref="C6:C7"/>
    <mergeCell ref="B6:B7"/>
    <mergeCell ref="B2:N2"/>
    <mergeCell ref="B3:N3"/>
    <mergeCell ref="B4:N4"/>
    <mergeCell ref="D6:D7"/>
    <mergeCell ref="K6:K7"/>
    <mergeCell ref="H6:H7"/>
    <mergeCell ref="I6:I7"/>
    <mergeCell ref="J6:J7"/>
    <mergeCell ref="L6:L7"/>
    <mergeCell ref="E6:G6"/>
  </mergeCells>
  <printOptions horizontalCentered="1" verticalCentered="1"/>
  <pageMargins left="0" right="0" top="0.1968503937007874" bottom="0.1968503937007874" header="0.1968503937007874" footer="0.1968503937007874"/>
  <pageSetup firstPageNumber="1" useFirstPageNumber="1" horizontalDpi="600" verticalDpi="600" orientation="landscape" paperSize="9" scale="40" r:id="rId1"/>
  <rowBreaks count="1" manualBreakCount="1">
    <brk id="7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Ali  RENÇBER</cp:lastModifiedBy>
  <cp:lastPrinted>2019-03-24T19:00:51Z</cp:lastPrinted>
  <dcterms:created xsi:type="dcterms:W3CDTF">2007-06-13T12:31:43Z</dcterms:created>
  <dcterms:modified xsi:type="dcterms:W3CDTF">2019-03-24T19:01:32Z</dcterms:modified>
  <cp:category/>
  <cp:version/>
  <cp:contentType/>
  <cp:contentStatus/>
</cp:coreProperties>
</file>