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ENEL 2015" sheetId="9" r:id="rId1"/>
    <sheet name="ÖZEL 2015" sheetId="4" r:id="rId2"/>
    <sheet name="GENEL 2016" sheetId="5" r:id="rId3"/>
    <sheet name="ÖZEL 2016" sheetId="6" r:id="rId4"/>
    <sheet name="GENEL 2017" sheetId="7" r:id="rId5"/>
    <sheet name="ÖZEL 2017" sheetId="8" r:id="rId6"/>
  </sheets>
  <definedNames>
    <definedName name="_xlnm.Print_Area" localSheetId="0">'GENEL 2015'!$B$2:$N$56</definedName>
    <definedName name="_xlnm.Print_Area" localSheetId="2">'GENEL 2016'!$B$2:$N$56</definedName>
    <definedName name="_xlnm.Print_Area" localSheetId="4">'GENEL 2017'!$B$2:$N$56</definedName>
    <definedName name="_xlnm.Print_Area" localSheetId="1">'ÖZEL 2015'!$B$2:$N$155</definedName>
    <definedName name="_xlnm.Print_Area" localSheetId="3">'ÖZEL 2016'!$B$2:$N$155</definedName>
    <definedName name="_xlnm.Print_Area" localSheetId="5">'ÖZEL 2017'!$B$2:$N$155</definedName>
    <definedName name="_xlnm.Print_Titles" localSheetId="1">'ÖZEL 2015'!$6:$7</definedName>
    <definedName name="_xlnm.Print_Titles" localSheetId="3">'ÖZEL 2016'!$6:$7</definedName>
    <definedName name="_xlnm.Print_Titles" localSheetId="5">'ÖZEL 2017'!$6:$7</definedName>
  </definedNames>
  <calcPr calcId="162913"/>
  <fileRecoveryPr repairLoad="1"/>
</workbook>
</file>

<file path=xl/calcChain.xml><?xml version="1.0" encoding="utf-8"?>
<calcChain xmlns="http://schemas.openxmlformats.org/spreadsheetml/2006/main">
  <c r="G8" i="7" l="1"/>
  <c r="G8" i="5"/>
  <c r="G8" i="9"/>
  <c r="D155" i="8" l="1"/>
  <c r="E155" i="8"/>
  <c r="F155" i="8"/>
  <c r="H155" i="8"/>
  <c r="I155" i="8"/>
  <c r="J155" i="8"/>
  <c r="K155" i="8"/>
  <c r="L155" i="8"/>
  <c r="M155" i="8"/>
  <c r="C155" i="8"/>
  <c r="G154" i="8"/>
  <c r="N154" i="8" s="1"/>
  <c r="G153" i="8"/>
  <c r="N153" i="8" s="1"/>
  <c r="D155" i="6"/>
  <c r="E155" i="6"/>
  <c r="F155" i="6"/>
  <c r="H155" i="6"/>
  <c r="I155" i="6"/>
  <c r="J155" i="6"/>
  <c r="K155" i="6"/>
  <c r="L155" i="6"/>
  <c r="M155" i="6"/>
  <c r="C155" i="6"/>
  <c r="G154" i="6"/>
  <c r="N154" i="6" s="1"/>
  <c r="G153" i="6"/>
  <c r="N153" i="6" s="1"/>
  <c r="D155" i="4"/>
  <c r="E155" i="4"/>
  <c r="F155" i="4"/>
  <c r="H155" i="4"/>
  <c r="I155" i="4"/>
  <c r="J155" i="4"/>
  <c r="K155" i="4"/>
  <c r="L155" i="4"/>
  <c r="M155" i="4"/>
  <c r="C155" i="4"/>
  <c r="G154" i="4"/>
  <c r="N154" i="4" s="1"/>
  <c r="G153" i="4"/>
  <c r="N153" i="4" s="1"/>
  <c r="G112" i="8"/>
  <c r="N112" i="8" s="1"/>
  <c r="G112" i="6"/>
  <c r="N112" i="6" s="1"/>
  <c r="G112" i="4"/>
  <c r="N112" i="4" s="1"/>
  <c r="G28" i="7"/>
  <c r="N28" i="7" s="1"/>
  <c r="G28" i="5"/>
  <c r="N28" i="5" s="1"/>
  <c r="G28" i="9"/>
  <c r="N28" i="9" s="1"/>
  <c r="G152" i="6" l="1"/>
  <c r="N152" i="6" s="1"/>
  <c r="G151" i="6"/>
  <c r="N151" i="6" s="1"/>
  <c r="G150" i="6"/>
  <c r="N150" i="6" s="1"/>
  <c r="G149" i="6"/>
  <c r="N149" i="6" s="1"/>
  <c r="G148" i="6"/>
  <c r="N148" i="6" s="1"/>
  <c r="G147" i="6"/>
  <c r="N147" i="6" s="1"/>
  <c r="G146" i="6"/>
  <c r="N146" i="6" s="1"/>
  <c r="G145" i="6"/>
  <c r="N145" i="6" s="1"/>
  <c r="G144" i="6"/>
  <c r="N144" i="6" s="1"/>
  <c r="G143" i="6"/>
  <c r="N143" i="6" s="1"/>
  <c r="G142" i="6"/>
  <c r="N142" i="6" s="1"/>
  <c r="G141" i="6"/>
  <c r="N141" i="6" s="1"/>
  <c r="G140" i="6"/>
  <c r="N140" i="6" s="1"/>
  <c r="G139" i="6"/>
  <c r="N139" i="6" s="1"/>
  <c r="G138" i="6"/>
  <c r="N138" i="6" s="1"/>
  <c r="G137" i="6"/>
  <c r="N137" i="6" s="1"/>
  <c r="G136" i="6"/>
  <c r="N136" i="6" s="1"/>
  <c r="G135" i="6"/>
  <c r="N135" i="6" s="1"/>
  <c r="G134" i="6"/>
  <c r="N134" i="6" s="1"/>
  <c r="G133" i="6"/>
  <c r="N133" i="6" s="1"/>
  <c r="G132" i="6"/>
  <c r="N132" i="6" s="1"/>
  <c r="G131" i="6"/>
  <c r="N131" i="6" s="1"/>
  <c r="G130" i="6"/>
  <c r="N130" i="6" s="1"/>
  <c r="G129" i="6"/>
  <c r="N129" i="6" s="1"/>
  <c r="G128" i="6"/>
  <c r="N128" i="6" s="1"/>
  <c r="G127" i="6"/>
  <c r="N127" i="6" s="1"/>
  <c r="G126" i="6"/>
  <c r="N126" i="6" s="1"/>
  <c r="G125" i="6"/>
  <c r="N125" i="6" s="1"/>
  <c r="G124" i="6"/>
  <c r="N124" i="6" s="1"/>
  <c r="G123" i="6"/>
  <c r="N123" i="6" s="1"/>
  <c r="G122" i="6"/>
  <c r="N122" i="6" s="1"/>
  <c r="G121" i="6"/>
  <c r="N121" i="6" s="1"/>
  <c r="G120" i="6"/>
  <c r="N120" i="6" s="1"/>
  <c r="G119" i="6"/>
  <c r="N119" i="6" s="1"/>
  <c r="G118" i="6"/>
  <c r="N118" i="6" s="1"/>
  <c r="G117" i="6"/>
  <c r="N117" i="6" s="1"/>
  <c r="G116" i="6"/>
  <c r="N116" i="6" s="1"/>
  <c r="G115" i="6"/>
  <c r="N115" i="6" s="1"/>
  <c r="G114" i="6"/>
  <c r="N114" i="6" s="1"/>
  <c r="G113" i="6"/>
  <c r="N113" i="6" s="1"/>
  <c r="G111" i="6"/>
  <c r="N111" i="6" s="1"/>
  <c r="G110" i="6"/>
  <c r="N110" i="6" s="1"/>
  <c r="G109" i="6"/>
  <c r="N109" i="6" s="1"/>
  <c r="G108" i="6"/>
  <c r="N108" i="6" s="1"/>
  <c r="G107" i="6"/>
  <c r="N107" i="6" s="1"/>
  <c r="G106" i="6"/>
  <c r="N106" i="6" s="1"/>
  <c r="G105" i="6"/>
  <c r="N105" i="6" s="1"/>
  <c r="G104" i="6"/>
  <c r="N104" i="6" s="1"/>
  <c r="G103" i="6"/>
  <c r="N103" i="6" s="1"/>
  <c r="G102" i="6"/>
  <c r="N102" i="6" s="1"/>
  <c r="G101" i="6"/>
  <c r="N101" i="6" s="1"/>
  <c r="G100" i="6"/>
  <c r="N100" i="6" s="1"/>
  <c r="G99" i="6"/>
  <c r="N99" i="6" s="1"/>
  <c r="G98" i="6"/>
  <c r="N98" i="6" s="1"/>
  <c r="G97" i="6"/>
  <c r="N97" i="6" s="1"/>
  <c r="G96" i="6"/>
  <c r="N96" i="6" s="1"/>
  <c r="G95" i="6"/>
  <c r="N95" i="6" s="1"/>
  <c r="G94" i="6"/>
  <c r="N94" i="6" s="1"/>
  <c r="G93" i="6"/>
  <c r="N93" i="6" s="1"/>
  <c r="G92" i="6"/>
  <c r="N92" i="6" s="1"/>
  <c r="G91" i="6"/>
  <c r="N91" i="6" s="1"/>
  <c r="G90" i="6"/>
  <c r="N90" i="6" s="1"/>
  <c r="G89" i="6"/>
  <c r="N89" i="6" s="1"/>
  <c r="G88" i="6"/>
  <c r="N88" i="6" s="1"/>
  <c r="G87" i="6"/>
  <c r="N87" i="6" s="1"/>
  <c r="G86" i="6"/>
  <c r="N86" i="6" s="1"/>
  <c r="G85" i="6"/>
  <c r="N85" i="6" s="1"/>
  <c r="G84" i="6"/>
  <c r="N84" i="6" s="1"/>
  <c r="G83" i="6"/>
  <c r="N83" i="6" s="1"/>
  <c r="G82" i="6"/>
  <c r="N82" i="6" s="1"/>
  <c r="G81" i="6"/>
  <c r="N81" i="6" s="1"/>
  <c r="G80" i="6"/>
  <c r="N80" i="6" s="1"/>
  <c r="G79" i="6"/>
  <c r="N79" i="6" s="1"/>
  <c r="G78" i="6"/>
  <c r="N78" i="6" s="1"/>
  <c r="G77" i="6"/>
  <c r="N77" i="6" s="1"/>
  <c r="G76" i="6"/>
  <c r="N76" i="6" s="1"/>
  <c r="G75" i="6"/>
  <c r="N75" i="6" s="1"/>
  <c r="G74" i="6"/>
  <c r="N74" i="6" s="1"/>
  <c r="G73" i="6"/>
  <c r="N73" i="6" s="1"/>
  <c r="G72" i="6"/>
  <c r="N72" i="6" s="1"/>
  <c r="G71" i="6"/>
  <c r="N71" i="6" s="1"/>
  <c r="G70" i="6"/>
  <c r="N70" i="6" s="1"/>
  <c r="G69" i="6"/>
  <c r="N69" i="6" s="1"/>
  <c r="G68" i="6"/>
  <c r="N68" i="6" s="1"/>
  <c r="G67" i="6"/>
  <c r="N67" i="6" s="1"/>
  <c r="G66" i="6"/>
  <c r="N66" i="6" s="1"/>
  <c r="G65" i="6"/>
  <c r="N65" i="6" s="1"/>
  <c r="G64" i="6"/>
  <c r="N64" i="6" s="1"/>
  <c r="G63" i="6"/>
  <c r="N63" i="6" s="1"/>
  <c r="G62" i="6"/>
  <c r="N62" i="6" s="1"/>
  <c r="G61" i="6"/>
  <c r="N61" i="6" s="1"/>
  <c r="G60" i="6"/>
  <c r="N60" i="6" s="1"/>
  <c r="G59" i="6"/>
  <c r="N59" i="6" s="1"/>
  <c r="G58" i="6"/>
  <c r="N58" i="6" s="1"/>
  <c r="G57" i="6"/>
  <c r="N57" i="6" s="1"/>
  <c r="G56" i="6"/>
  <c r="N56" i="6" s="1"/>
  <c r="G55" i="6"/>
  <c r="N55" i="6" s="1"/>
  <c r="G54" i="6"/>
  <c r="N54" i="6" s="1"/>
  <c r="G53" i="6"/>
  <c r="N53" i="6" s="1"/>
  <c r="G52" i="6"/>
  <c r="N52" i="6" s="1"/>
  <c r="G51" i="6"/>
  <c r="N51" i="6" s="1"/>
  <c r="G50" i="6"/>
  <c r="N50" i="6" s="1"/>
  <c r="G49" i="6"/>
  <c r="N49" i="6" s="1"/>
  <c r="G48" i="6"/>
  <c r="N48" i="6" s="1"/>
  <c r="G47" i="6"/>
  <c r="N47" i="6" s="1"/>
  <c r="G46" i="6"/>
  <c r="N46" i="6" s="1"/>
  <c r="G45" i="6"/>
  <c r="N45" i="6" s="1"/>
  <c r="G44" i="6"/>
  <c r="N44" i="6" s="1"/>
  <c r="G43" i="6"/>
  <c r="N43" i="6" s="1"/>
  <c r="G42" i="6"/>
  <c r="N42" i="6" s="1"/>
  <c r="G41" i="6"/>
  <c r="N41" i="6" s="1"/>
  <c r="G40" i="6"/>
  <c r="N40" i="6" s="1"/>
  <c r="G39" i="6"/>
  <c r="N39" i="6" s="1"/>
  <c r="G38" i="6"/>
  <c r="N38" i="6" s="1"/>
  <c r="G37" i="6"/>
  <c r="N37" i="6" s="1"/>
  <c r="G36" i="6"/>
  <c r="N36" i="6" s="1"/>
  <c r="G35" i="6"/>
  <c r="N35" i="6" s="1"/>
  <c r="G34" i="6"/>
  <c r="N34" i="6" s="1"/>
  <c r="G33" i="6"/>
  <c r="N33" i="6" s="1"/>
  <c r="G32" i="6"/>
  <c r="N32" i="6" s="1"/>
  <c r="G31" i="6"/>
  <c r="N31" i="6" s="1"/>
  <c r="G30" i="6"/>
  <c r="N30" i="6" s="1"/>
  <c r="G29" i="6"/>
  <c r="N29" i="6" s="1"/>
  <c r="G28" i="6"/>
  <c r="N28" i="6" s="1"/>
  <c r="G27" i="6"/>
  <c r="N27" i="6" s="1"/>
  <c r="G26" i="6"/>
  <c r="N26" i="6" s="1"/>
  <c r="G25" i="6"/>
  <c r="N25" i="6" s="1"/>
  <c r="G24" i="6"/>
  <c r="N24" i="6" s="1"/>
  <c r="G23" i="6"/>
  <c r="N23" i="6" s="1"/>
  <c r="G22" i="6"/>
  <c r="N22" i="6" s="1"/>
  <c r="G21" i="6"/>
  <c r="N21" i="6" s="1"/>
  <c r="G20" i="6"/>
  <c r="N20" i="6" s="1"/>
  <c r="G19" i="6"/>
  <c r="N19" i="6" s="1"/>
  <c r="G18" i="6"/>
  <c r="N18" i="6" s="1"/>
  <c r="G17" i="6"/>
  <c r="N17" i="6" s="1"/>
  <c r="G16" i="6"/>
  <c r="N16" i="6" s="1"/>
  <c r="G15" i="6"/>
  <c r="N15" i="6" s="1"/>
  <c r="G14" i="6"/>
  <c r="N14" i="6" s="1"/>
  <c r="G13" i="6"/>
  <c r="N13" i="6" s="1"/>
  <c r="G12" i="6"/>
  <c r="N12" i="6" s="1"/>
  <c r="G11" i="6"/>
  <c r="N11" i="6" s="1"/>
  <c r="G10" i="6"/>
  <c r="N10" i="6" s="1"/>
  <c r="G9" i="6"/>
  <c r="N9" i="6" s="1"/>
  <c r="G152" i="8"/>
  <c r="N152" i="8" s="1"/>
  <c r="G151" i="8"/>
  <c r="N151" i="8" s="1"/>
  <c r="G150" i="8"/>
  <c r="N150" i="8" s="1"/>
  <c r="G149" i="8"/>
  <c r="N149" i="8" s="1"/>
  <c r="G148" i="8"/>
  <c r="N148" i="8" s="1"/>
  <c r="G147" i="8"/>
  <c r="N147" i="8" s="1"/>
  <c r="G146" i="8"/>
  <c r="N146" i="8" s="1"/>
  <c r="G145" i="8"/>
  <c r="N145" i="8" s="1"/>
  <c r="G144" i="8"/>
  <c r="N144" i="8" s="1"/>
  <c r="G143" i="8"/>
  <c r="N143" i="8" s="1"/>
  <c r="G142" i="8"/>
  <c r="N142" i="8" s="1"/>
  <c r="G141" i="8"/>
  <c r="N141" i="8" s="1"/>
  <c r="G140" i="8"/>
  <c r="N140" i="8" s="1"/>
  <c r="G139" i="8"/>
  <c r="N139" i="8" s="1"/>
  <c r="G138" i="8"/>
  <c r="N138" i="8" s="1"/>
  <c r="G137" i="8"/>
  <c r="N137" i="8" s="1"/>
  <c r="G136" i="8"/>
  <c r="N136" i="8" s="1"/>
  <c r="G135" i="8"/>
  <c r="N135" i="8" s="1"/>
  <c r="G134" i="8"/>
  <c r="N134" i="8" s="1"/>
  <c r="G133" i="8"/>
  <c r="N133" i="8" s="1"/>
  <c r="G132" i="8"/>
  <c r="N132" i="8" s="1"/>
  <c r="G131" i="8"/>
  <c r="N131" i="8" s="1"/>
  <c r="G130" i="8"/>
  <c r="N130" i="8" s="1"/>
  <c r="G129" i="8"/>
  <c r="N129" i="8" s="1"/>
  <c r="G128" i="8"/>
  <c r="N128" i="8" s="1"/>
  <c r="G127" i="8"/>
  <c r="N127" i="8" s="1"/>
  <c r="G126" i="8"/>
  <c r="N126" i="8" s="1"/>
  <c r="G125" i="8"/>
  <c r="N125" i="8" s="1"/>
  <c r="G124" i="8"/>
  <c r="N124" i="8" s="1"/>
  <c r="G123" i="8"/>
  <c r="N123" i="8" s="1"/>
  <c r="G122" i="8"/>
  <c r="N122" i="8" s="1"/>
  <c r="G121" i="8"/>
  <c r="N121" i="8" s="1"/>
  <c r="G120" i="8"/>
  <c r="N120" i="8" s="1"/>
  <c r="G119" i="8"/>
  <c r="N119" i="8" s="1"/>
  <c r="G118" i="8"/>
  <c r="N118" i="8" s="1"/>
  <c r="G117" i="8"/>
  <c r="N117" i="8" s="1"/>
  <c r="G116" i="8"/>
  <c r="N116" i="8" s="1"/>
  <c r="G115" i="8"/>
  <c r="N115" i="8" s="1"/>
  <c r="G114" i="8"/>
  <c r="N114" i="8" s="1"/>
  <c r="G113" i="8"/>
  <c r="N113" i="8" s="1"/>
  <c r="G111" i="8"/>
  <c r="N111" i="8" s="1"/>
  <c r="G110" i="8"/>
  <c r="N110" i="8" s="1"/>
  <c r="G109" i="8"/>
  <c r="N109" i="8" s="1"/>
  <c r="G108" i="8"/>
  <c r="N108" i="8" s="1"/>
  <c r="G107" i="8"/>
  <c r="N107" i="8" s="1"/>
  <c r="G106" i="8"/>
  <c r="N106" i="8" s="1"/>
  <c r="G105" i="8"/>
  <c r="N105" i="8" s="1"/>
  <c r="G104" i="8"/>
  <c r="N104" i="8" s="1"/>
  <c r="G103" i="8"/>
  <c r="N103" i="8" s="1"/>
  <c r="G102" i="8"/>
  <c r="N102" i="8" s="1"/>
  <c r="G101" i="8"/>
  <c r="N101" i="8" s="1"/>
  <c r="G100" i="8"/>
  <c r="N100" i="8" s="1"/>
  <c r="G99" i="8"/>
  <c r="N99" i="8" s="1"/>
  <c r="G98" i="8"/>
  <c r="N98" i="8" s="1"/>
  <c r="G97" i="8"/>
  <c r="N97" i="8" s="1"/>
  <c r="G96" i="8"/>
  <c r="N96" i="8" s="1"/>
  <c r="G95" i="8"/>
  <c r="N95" i="8" s="1"/>
  <c r="G94" i="8"/>
  <c r="N94" i="8" s="1"/>
  <c r="G93" i="8"/>
  <c r="N93" i="8" s="1"/>
  <c r="G92" i="8"/>
  <c r="N92" i="8" s="1"/>
  <c r="G91" i="8"/>
  <c r="N91" i="8" s="1"/>
  <c r="G90" i="8"/>
  <c r="N90" i="8" s="1"/>
  <c r="G89" i="8"/>
  <c r="N89" i="8" s="1"/>
  <c r="G88" i="8"/>
  <c r="N88" i="8" s="1"/>
  <c r="G87" i="8"/>
  <c r="N87" i="8" s="1"/>
  <c r="G86" i="8"/>
  <c r="N86" i="8" s="1"/>
  <c r="G85" i="8"/>
  <c r="N85" i="8" s="1"/>
  <c r="G84" i="8"/>
  <c r="N84" i="8" s="1"/>
  <c r="G83" i="8"/>
  <c r="N83" i="8" s="1"/>
  <c r="G82" i="8"/>
  <c r="N82" i="8" s="1"/>
  <c r="G81" i="8"/>
  <c r="N81" i="8" s="1"/>
  <c r="G80" i="8"/>
  <c r="N80" i="8" s="1"/>
  <c r="G79" i="8"/>
  <c r="N79" i="8" s="1"/>
  <c r="G78" i="8"/>
  <c r="N78" i="8" s="1"/>
  <c r="G77" i="8"/>
  <c r="N77" i="8" s="1"/>
  <c r="G76" i="8"/>
  <c r="N76" i="8" s="1"/>
  <c r="G75" i="8"/>
  <c r="N75" i="8" s="1"/>
  <c r="G74" i="8"/>
  <c r="N74" i="8" s="1"/>
  <c r="G73" i="8"/>
  <c r="N73" i="8" s="1"/>
  <c r="G72" i="8"/>
  <c r="N72" i="8" s="1"/>
  <c r="G71" i="8"/>
  <c r="N71" i="8" s="1"/>
  <c r="G70" i="8"/>
  <c r="N70" i="8" s="1"/>
  <c r="G69" i="8"/>
  <c r="N69" i="8" s="1"/>
  <c r="G68" i="8"/>
  <c r="N68" i="8" s="1"/>
  <c r="G67" i="8"/>
  <c r="N67" i="8" s="1"/>
  <c r="G66" i="8"/>
  <c r="N66" i="8" s="1"/>
  <c r="G65" i="8"/>
  <c r="N65" i="8" s="1"/>
  <c r="G64" i="8"/>
  <c r="N64" i="8" s="1"/>
  <c r="G63" i="8"/>
  <c r="N63" i="8" s="1"/>
  <c r="G62" i="8"/>
  <c r="N62" i="8" s="1"/>
  <c r="G61" i="8"/>
  <c r="N61" i="8" s="1"/>
  <c r="G60" i="8"/>
  <c r="N60" i="8" s="1"/>
  <c r="G59" i="8"/>
  <c r="N59" i="8" s="1"/>
  <c r="G58" i="8"/>
  <c r="N58" i="8" s="1"/>
  <c r="G57" i="8"/>
  <c r="N57" i="8" s="1"/>
  <c r="G56" i="8"/>
  <c r="N56" i="8" s="1"/>
  <c r="G55" i="8"/>
  <c r="N55" i="8" s="1"/>
  <c r="G54" i="8"/>
  <c r="N54" i="8" s="1"/>
  <c r="G53" i="8"/>
  <c r="N53" i="8" s="1"/>
  <c r="G52" i="8"/>
  <c r="N52" i="8" s="1"/>
  <c r="G51" i="8"/>
  <c r="N51" i="8" s="1"/>
  <c r="G50" i="8"/>
  <c r="N50" i="8" s="1"/>
  <c r="G49" i="8"/>
  <c r="N49" i="8" s="1"/>
  <c r="G48" i="8"/>
  <c r="N48" i="8" s="1"/>
  <c r="G47" i="8"/>
  <c r="N47" i="8" s="1"/>
  <c r="G46" i="8"/>
  <c r="N46" i="8" s="1"/>
  <c r="G45" i="8"/>
  <c r="N45" i="8" s="1"/>
  <c r="G44" i="8"/>
  <c r="N44" i="8" s="1"/>
  <c r="G43" i="8"/>
  <c r="N43" i="8" s="1"/>
  <c r="G42" i="8"/>
  <c r="N42" i="8" s="1"/>
  <c r="G41" i="8"/>
  <c r="N41" i="8" s="1"/>
  <c r="G40" i="8"/>
  <c r="N40" i="8" s="1"/>
  <c r="G39" i="8"/>
  <c r="N39" i="8" s="1"/>
  <c r="G38" i="8"/>
  <c r="N38" i="8" s="1"/>
  <c r="G37" i="8"/>
  <c r="N37" i="8" s="1"/>
  <c r="G36" i="8"/>
  <c r="N36" i="8" s="1"/>
  <c r="G35" i="8"/>
  <c r="N35" i="8" s="1"/>
  <c r="G34" i="8"/>
  <c r="N34" i="8" s="1"/>
  <c r="G33" i="8"/>
  <c r="N33" i="8" s="1"/>
  <c r="G32" i="8"/>
  <c r="N32" i="8" s="1"/>
  <c r="G31" i="8"/>
  <c r="N31" i="8" s="1"/>
  <c r="G30" i="8"/>
  <c r="N30" i="8" s="1"/>
  <c r="G29" i="8"/>
  <c r="N29" i="8" s="1"/>
  <c r="G28" i="8"/>
  <c r="N28" i="8" s="1"/>
  <c r="G27" i="8"/>
  <c r="N27" i="8" s="1"/>
  <c r="G26" i="8"/>
  <c r="N26" i="8" s="1"/>
  <c r="G25" i="8"/>
  <c r="N25" i="8" s="1"/>
  <c r="G24" i="8"/>
  <c r="N24" i="8" s="1"/>
  <c r="G23" i="8"/>
  <c r="N23" i="8" s="1"/>
  <c r="G22" i="8"/>
  <c r="N22" i="8" s="1"/>
  <c r="G21" i="8"/>
  <c r="N21" i="8" s="1"/>
  <c r="G20" i="8"/>
  <c r="N20" i="8" s="1"/>
  <c r="G19" i="8"/>
  <c r="N19" i="8" s="1"/>
  <c r="G18" i="8"/>
  <c r="N18" i="8" s="1"/>
  <c r="G17" i="8"/>
  <c r="N17" i="8" s="1"/>
  <c r="G16" i="8"/>
  <c r="N16" i="8" s="1"/>
  <c r="G15" i="8"/>
  <c r="N15" i="8" s="1"/>
  <c r="G14" i="8"/>
  <c r="N14" i="8" s="1"/>
  <c r="G13" i="8"/>
  <c r="N13" i="8" s="1"/>
  <c r="G12" i="8"/>
  <c r="N12" i="8" s="1"/>
  <c r="G11" i="8"/>
  <c r="N11" i="8" s="1"/>
  <c r="G10" i="8"/>
  <c r="N10" i="8" s="1"/>
  <c r="G9" i="8"/>
  <c r="N9" i="8" s="1"/>
  <c r="G152" i="4"/>
  <c r="N152" i="4" s="1"/>
  <c r="G151" i="4"/>
  <c r="N151" i="4" s="1"/>
  <c r="G150" i="4"/>
  <c r="N150" i="4" s="1"/>
  <c r="G149" i="4"/>
  <c r="N149" i="4" s="1"/>
  <c r="G148" i="4"/>
  <c r="N148" i="4" s="1"/>
  <c r="G147" i="4"/>
  <c r="N147" i="4" s="1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N113" i="4" s="1"/>
  <c r="G111" i="4"/>
  <c r="N111" i="4" s="1"/>
  <c r="G110" i="4"/>
  <c r="N110" i="4" s="1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6"/>
  <c r="G8" i="8"/>
  <c r="N8" i="8" s="1"/>
  <c r="G8" i="4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N8" i="9"/>
  <c r="G155" i="4" l="1"/>
  <c r="G155" i="6"/>
  <c r="N155" i="8"/>
  <c r="G155" i="8"/>
  <c r="M55" i="9"/>
  <c r="L55" i="9"/>
  <c r="K55" i="9"/>
  <c r="J55" i="9"/>
  <c r="I55" i="9"/>
  <c r="H55" i="9"/>
  <c r="G55" i="9"/>
  <c r="F55" i="9"/>
  <c r="E55" i="9"/>
  <c r="D55" i="9"/>
  <c r="C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M55" i="7"/>
  <c r="L55" i="7"/>
  <c r="K55" i="7"/>
  <c r="J55" i="7"/>
  <c r="I55" i="7"/>
  <c r="H55" i="7"/>
  <c r="G55" i="7"/>
  <c r="F55" i="7"/>
  <c r="E55" i="7"/>
  <c r="D55" i="7"/>
  <c r="C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8" i="6"/>
  <c r="N155" i="6" s="1"/>
  <c r="M55" i="5"/>
  <c r="L55" i="5"/>
  <c r="K55" i="5"/>
  <c r="J55" i="5"/>
  <c r="I55" i="5"/>
  <c r="H55" i="5"/>
  <c r="F55" i="5"/>
  <c r="E55" i="5"/>
  <c r="D55" i="5"/>
  <c r="C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G55" i="5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155" i="4" l="1"/>
  <c r="N55" i="9"/>
  <c r="N55" i="5"/>
  <c r="N55" i="7"/>
</calcChain>
</file>

<file path=xl/sharedStrings.xml><?xml version="1.0" encoding="utf-8"?>
<sst xmlns="http://schemas.openxmlformats.org/spreadsheetml/2006/main" count="942" uniqueCount="217">
  <si>
    <t/>
  </si>
  <si>
    <t>GENEL BÜTÇE KAPSAMINDAKİ KAMU İDARELERİ (I SAYILI CETVEL)</t>
  </si>
  <si>
    <t>(TL)</t>
  </si>
  <si>
    <t>İDARELER</t>
  </si>
  <si>
    <t>PERSONEL GİDERLERİ</t>
  </si>
  <si>
    <t>SOS. GÜV. DEV. PRİMİ GİD.</t>
  </si>
  <si>
    <t>MAL VE HİZMET ALIM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</si>
  <si>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</si>
  <si>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</si>
  <si>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</si>
  <si>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</si>
  <si>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</si>
  <si>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</t>
  </si>
  <si>
    <t>TOPLAM</t>
  </si>
  <si>
    <t>DİĞER</t>
  </si>
  <si>
    <t>TEDAVİ VE İLAÇ GİDERLERİ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</si>
  <si>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</si>
  <si>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</si>
  <si>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</si>
  <si>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</si>
  <si>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</si>
  <si>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</si>
  <si>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</si>
  <si>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</si>
  <si>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</si>
  <si>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</si>
  <si>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</si>
  <si>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</si>
  <si>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</si>
  <si>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</si>
  <si>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</si>
  <si>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</si>
  <si>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</si>
  <si>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</si>
  <si>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</si>
  <si>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</si>
  <si>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</si>
  <si>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</si>
  <si>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</si>
  <si>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</si>
  <si>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</si>
  <si>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</si>
  <si>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</si>
  <si>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</si>
  <si>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</si>
  <si>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</si>
  <si>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</si>
  <si>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</si>
  <si>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</si>
  <si>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</si>
  <si>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</si>
  <si>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</si>
  <si>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</si>
  <si>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ORMAN VE SU İŞLERİ BAKANLIĞI</t>
  </si>
  <si>
    <t>DEVLET SU İŞLERİ GENEL MÜDÜRLÜĞÜ</t>
  </si>
  <si>
    <t>GENEL BÜTÇE KAPSAMINDAKİ KAMU İDARELERİ TOPLAMI</t>
  </si>
  <si>
    <t>NOT: Genel bütçe kapsamındaki kamu idarelerinin ödenek teklif tavanlarına, özel bütçeli idarelere yapılacak hazine yardımı dahil edilmemiştir.</t>
  </si>
  <si>
    <t>ÖZEL BÜTÇELİ İDARELER (II SAYILI CETVEL)</t>
  </si>
  <si>
    <t>YÜKSEKÖĞRETİM KURULU</t>
  </si>
  <si>
    <t>HACETTEPE ÜNİVERSİTESİ</t>
  </si>
  <si>
    <t>İSTANBUL ÜNİVERSİTESİ</t>
  </si>
  <si>
    <t>İSTANBUL TEKNİK ÜNİVERSİTESİ</t>
  </si>
  <si>
    <t>MİMAR SİNAN GÜZEL SANATLAR ÜNİVERSİTESİ</t>
  </si>
  <si>
    <t>ANADOLU ÜNİVERSİTESİ</t>
  </si>
  <si>
    <t>ERCİYES ÜNİVERSİTESİ</t>
  </si>
  <si>
    <t>YÜZÜNCÜ YIL ÜNİVERSİTESİ</t>
  </si>
  <si>
    <t>İZMİR YÜKSEK TEKNOLOJİ ENSTİTÜSÜ</t>
  </si>
  <si>
    <t>BALIKESİR ÜNİVERSİTESİ</t>
  </si>
  <si>
    <t>KOCAELİ ÜNİVERSİTESİ</t>
  </si>
  <si>
    <t>ÇANAKKALE ONSEKİZ MART ÜNİVERSİTESİ</t>
  </si>
  <si>
    <t>NİĞDE ÜNİVERSİTESİ</t>
  </si>
  <si>
    <t>GAZİOSMANPAŞA ÜNİVERSİTESİ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</si>
  <si>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</si>
  <si>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</si>
  <si>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</si>
  <si>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</si>
  <si>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</si>
  <si>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</si>
  <si>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</si>
  <si>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</si>
  <si>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</si>
  <si>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</si>
  <si>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</si>
  <si>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</si>
  <si>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</si>
  <si>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</si>
  <si>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</si>
  <si>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</si>
  <si>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</si>
  <si>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</si>
  <si>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</si>
  <si>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</si>
  <si>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</si>
  <si>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</si>
  <si>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</si>
  <si>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</si>
  <si>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</si>
  <si>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</si>
  <si>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</si>
  <si>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</si>
  <si>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</si>
  <si>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</si>
  <si>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</si>
  <si>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</si>
  <si>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</si>
  <si>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</si>
  <si>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</si>
  <si>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</si>
  <si>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</si>
  <si>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</si>
  <si>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</si>
  <si>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</si>
  <si>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</si>
  <si>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</si>
  <si>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</si>
  <si>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ERZURUM TEKNİK ÜNİVERSİTESİ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</si>
  <si>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</si>
  <si>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</si>
  <si>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</si>
  <si>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</si>
  <si>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</si>
  <si>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</si>
  <si>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</si>
  <si>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</si>
  <si>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</si>
  <si>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</si>
  <si>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</si>
  <si>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</si>
  <si>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</si>
  <si>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>TÜRK AKREDİTASYON KURUMU</t>
  </si>
  <si>
    <t>TÜRK STANDARTLARI ENSTİTÜSÜ</t>
  </si>
  <si>
    <t>TÜRK PATENT ENSTİTÜSÜ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</si>
  <si>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</si>
  <si>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</si>
  <si>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</si>
  <si>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</si>
  <si>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ÖZELLEŞTİRME İDARESİ BAŞKANLIĞI</t>
  </si>
  <si>
    <t>MADEN TETKİK VE ARAMA GENEL MÜDÜRLÜĞÜ</t>
  </si>
  <si>
    <t>CEZA VE İNFAZ KURUMLARI İLE TUTUKEVLERİ İŞ YURTLARI KURUMU</t>
  </si>
  <si>
    <t>SİVİL HAVACILIK GENEL MÜDÜRLÜĞÜ</t>
  </si>
  <si>
    <t>YURTDIŞI TÜRKLER VE AKRABA TOPLULUKLAR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</si>
  <si>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</si>
  <si>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</si>
  <si>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</si>
  <si>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ÖZEL BÜTÇELİ İDARELER TOPLAMI</t>
  </si>
  <si>
    <t>TÜRKİYE KAMU HASTANELERİ KURUMU</t>
  </si>
  <si>
    <t>TÜRKİYE HALK SAĞLIĞI KURUMU</t>
  </si>
  <si>
    <t>METEOROLOJİ GENEL MÜDÜRLÜĞÜ</t>
  </si>
  <si>
    <t>ULAŞTIRMA, DENİZCİLİK VE HABERLEŞME BAKANLIĞI</t>
  </si>
  <si>
    <t>MUĞLA SITKI KOÇMAN ÜNİVERSİTESİ</t>
  </si>
  <si>
    <t>RECEP TAYYİP ERDOĞAN ÜNİVERSİTESİ</t>
  </si>
  <si>
    <t>BİLECİK ŞEYH EDEBALİ ÜNİVERSİTESİ</t>
  </si>
  <si>
    <t>NECMETTİN ERBAKAN ÜNİVERSİTESİ</t>
  </si>
  <si>
    <t>ABDULLAH GÜL ÜNİVERSİTESİ</t>
  </si>
  <si>
    <t>ADANA BİLİM VE TEKNOLOJİ ÜNİVERSİTESİ</t>
  </si>
  <si>
    <t>TÜRK İŞBİRLİĞİ VE KOORDİNASYON AJANSI BAŞKANLIĞI</t>
  </si>
  <si>
    <t>TÜRKİYE SU ENSTİTÜSÜ</t>
  </si>
  <si>
    <t>TÜRKİYE İLAÇ VE TIBBİ CİHAZ KURUMU</t>
  </si>
  <si>
    <t>2015 YILI BÜTÇESİ ÖDENEK TEKLİF TAVANLARI</t>
  </si>
  <si>
    <t>GÖÇ İDARESİ GENEL MÜDÜRLÜĞÜ</t>
  </si>
  <si>
    <t>TÜRKİYE İSTATİSTİK KURUMU</t>
  </si>
  <si>
    <t>2016 YILI BÜTÇESİ ÖDENEK TEKLİF TAVANLARI</t>
  </si>
  <si>
    <t>ANKARA SOSYAL BİLİMLER ÜNİVERSİTESİ</t>
  </si>
  <si>
    <t>TÜRKİYE BİLİMLER AKADEMİSİ</t>
  </si>
  <si>
    <t>YÜKSEK ÖĞRENİM KREDİ VE YURTLAR KURUMU</t>
  </si>
  <si>
    <t>GAP BÖLGE KALKINMA İDARESİ</t>
  </si>
  <si>
    <t>MESLEKİ YETERLİLİK KURUMU</t>
  </si>
  <si>
    <t>KAMU DENETÇİLİĞİ KURUMU</t>
  </si>
  <si>
    <t>TÜRKİYE İNSAN HAKLARI KURUMU</t>
  </si>
  <si>
    <t>2017 YILI BÜTÇESİ ÖDENEK TEKLİF TAVANLARI</t>
  </si>
  <si>
    <t xml:space="preserve">MİLLİ GÜVENLİK KURULU GENEL SEKRETERLİĞİ </t>
  </si>
  <si>
    <t xml:space="preserve">EMNİYET GENEL MÜDÜRLÜĞÜ </t>
  </si>
  <si>
    <t xml:space="preserve">SAHİL GÜVENLİK KOMUTANLIĞI </t>
  </si>
  <si>
    <t xml:space="preserve">ANKARA ÜNİVERSİTESİ </t>
  </si>
  <si>
    <t xml:space="preserve">ORTA DOĞU TEKNİK ÜNİVERSİTESİ </t>
  </si>
  <si>
    <t xml:space="preserve">GAZİ ÜNİVERSİTESİ </t>
  </si>
  <si>
    <t xml:space="preserve">BOĞAZİÇİ ÜNİVERSİTESİ </t>
  </si>
  <si>
    <t xml:space="preserve">MARMARA ÜNİVERSİTESİ </t>
  </si>
  <si>
    <t xml:space="preserve">YILDIZ TEKNİK ÜNİVERSİTESİ 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</si>
  <si>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</si>
  <si>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</si>
  <si>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</si>
  <si>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</si>
  <si>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 xml:space="preserve">SELÇUK ÜNİVERSİTESİ </t>
  </si>
  <si>
    <t xml:space="preserve">AKDENİZ ÜNİVERSİTESİ 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</si>
  <si>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</si>
  <si>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</si>
  <si>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</si>
  <si>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</si>
  <si>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</si>
  <si>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</si>
  <si>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</si>
  <si>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</si>
  <si>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 xml:space="preserve">GAZİANTEP ÜNİVERSİTESİ </t>
  </si>
  <si>
    <t xml:space="preserve">GEBZE YÜKSEK TEKNOLOJİ ENSTİTÜSÜ 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</si>
  <si>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</si>
  <si>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</si>
  <si>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</si>
  <si>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</si>
  <si>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</si>
  <si>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</si>
  <si>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</si>
  <si>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</si>
  <si>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</si>
  <si>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</si>
  <si>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</si>
  <si>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</si>
  <si>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 xml:space="preserve">DUMLUPINAR ÜNİVERSİTESİ 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</si>
  <si>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</si>
  <si>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</si>
  <si>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</si>
  <si>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</si>
  <si>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NEVŞEHİR HACI BEKTAŞ VELİ ÜNİVERSİTESİ</t>
  </si>
  <si>
    <t xml:space="preserve">TÜRKİYE ADALET AKADEMİSİ </t>
  </si>
  <si>
    <t xml:space="preserve">TÜRKİYE HUDUT VE SAHİLLER SAĞLIK GENEL MÜDÜRLÜĞÜ </t>
  </si>
  <si>
    <t xml:space="preserve">KARAYOLLARI GENEL MÜDÜRLÜĞÜ </t>
  </si>
  <si>
    <t>TÜRKİYE YAZMA ESERLER KURUMU BAŞKANLIĞI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</si>
</sst>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0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1"/>
      <color indexed="8"/>
      <name val="Tahoma"/>
      <family val="2"/>
      <charset val="162"/>
    </font>
    <font>
      <sz val="10"/>
      <color indexed="8"/>
      <name val="Tahoma"/>
      <family val="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name val="Arial Tur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4" fillId="0" borderId="0"/>
  </cellStyleXfs>
  <cellXfs count="71">
    <xf numFmtId="0" fontId="0" fillId="0" borderId="0" xfId="0"/>
    <xf numFmtId="9" fontId="10" fillId="0" borderId="0" xfId="1" applyFont="1" applyAlignment="1">
      <alignment vertical="center"/>
    </xf>
    <xf numFmtId="9" fontId="4" fillId="0" borderId="0" xfId="1" applyFont="1" applyAlignment="1">
      <alignment horizontal="center" vertical="center"/>
    </xf>
    <xf numFmtId="9" fontId="3" fillId="0" borderId="0" xfId="1" applyAlignment="1">
      <alignment vertical="center"/>
    </xf>
    <xf numFmtId="0" fontId="2" fillId="0" borderId="0" xfId="2" applyAlignment="1">
      <alignment vertical="center"/>
    </xf>
    <xf numFmtId="49" fontId="10" fillId="0" borderId="0" xfId="1" applyNumberFormat="1" applyFont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2" fillId="0" borderId="0" xfId="2" applyNumberFormat="1" applyAlignment="1">
      <alignment vertical="center"/>
    </xf>
    <xf numFmtId="9" fontId="10" fillId="0" borderId="0" xfId="1" applyFont="1" applyFill="1" applyAlignment="1">
      <alignment vertical="center"/>
    </xf>
    <xf numFmtId="0" fontId="2" fillId="0" borderId="0" xfId="2" applyFill="1" applyAlignment="1">
      <alignment vertical="center"/>
    </xf>
    <xf numFmtId="9" fontId="4" fillId="0" borderId="0" xfId="1" applyFont="1" applyFill="1" applyAlignment="1">
      <alignment horizontal="center" vertical="center"/>
    </xf>
    <xf numFmtId="9" fontId="4" fillId="0" borderId="22" xfId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9" fontId="7" fillId="0" borderId="2" xfId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9" fontId="7" fillId="0" borderId="15" xfId="1" applyFont="1" applyBorder="1" applyAlignment="1">
      <alignment vertical="center"/>
    </xf>
    <xf numFmtId="3" fontId="7" fillId="0" borderId="13" xfId="1" applyNumberFormat="1" applyFont="1" applyBorder="1" applyAlignment="1">
      <alignment vertical="center"/>
    </xf>
    <xf numFmtId="3" fontId="8" fillId="0" borderId="16" xfId="1" applyNumberFormat="1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3" fontId="12" fillId="0" borderId="13" xfId="2" applyNumberFormat="1" applyFont="1" applyBorder="1" applyAlignment="1">
      <alignment vertical="center"/>
    </xf>
    <xf numFmtId="3" fontId="11" fillId="0" borderId="13" xfId="2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3" fontId="2" fillId="0" borderId="13" xfId="2" applyNumberFormat="1" applyBorder="1" applyAlignment="1">
      <alignment vertical="center"/>
    </xf>
    <xf numFmtId="9" fontId="7" fillId="2" borderId="15" xfId="1" applyFont="1" applyFill="1" applyBorder="1" applyAlignment="1">
      <alignment vertical="center"/>
    </xf>
    <xf numFmtId="0" fontId="13" fillId="0" borderId="17" xfId="2" applyFont="1" applyBorder="1" applyAlignment="1">
      <alignment vertical="center"/>
    </xf>
    <xf numFmtId="3" fontId="13" fillId="0" borderId="18" xfId="2" applyNumberFormat="1" applyFont="1" applyBorder="1" applyAlignment="1">
      <alignment vertical="center"/>
    </xf>
    <xf numFmtId="3" fontId="2" fillId="0" borderId="0" xfId="2" applyNumberFormat="1" applyAlignment="1">
      <alignment vertical="center"/>
    </xf>
    <xf numFmtId="9" fontId="3" fillId="0" borderId="0" xfId="1" applyFill="1" applyAlignment="1">
      <alignment vertical="center"/>
    </xf>
    <xf numFmtId="9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2" fillId="0" borderId="0" xfId="2" applyNumberFormat="1" applyFill="1" applyAlignment="1">
      <alignment vertical="center"/>
    </xf>
    <xf numFmtId="9" fontId="6" fillId="0" borderId="0" xfId="1" applyFont="1" applyFill="1" applyAlignment="1">
      <alignment vertical="center"/>
    </xf>
    <xf numFmtId="0" fontId="6" fillId="0" borderId="0" xfId="2" applyFont="1" applyFill="1" applyAlignment="1">
      <alignment vertical="center"/>
    </xf>
    <xf numFmtId="3" fontId="7" fillId="0" borderId="12" xfId="1" applyNumberFormat="1" applyFont="1" applyFill="1" applyBorder="1" applyAlignment="1">
      <alignment vertical="center"/>
    </xf>
    <xf numFmtId="3" fontId="8" fillId="0" borderId="14" xfId="1" applyNumberFormat="1" applyFont="1" applyFill="1" applyBorder="1" applyAlignment="1">
      <alignment vertical="center"/>
    </xf>
    <xf numFmtId="3" fontId="7" fillId="0" borderId="13" xfId="1" applyNumberFormat="1" applyFont="1" applyFill="1" applyBorder="1" applyAlignment="1">
      <alignment vertical="center"/>
    </xf>
    <xf numFmtId="3" fontId="8" fillId="0" borderId="16" xfId="1" applyNumberFormat="1" applyFont="1" applyFill="1" applyBorder="1" applyAlignment="1">
      <alignment vertical="center"/>
    </xf>
    <xf numFmtId="0" fontId="8" fillId="0" borderId="17" xfId="2" applyFont="1" applyFill="1" applyBorder="1" applyAlignment="1">
      <alignment vertical="center"/>
    </xf>
    <xf numFmtId="3" fontId="8" fillId="0" borderId="18" xfId="2" applyNumberFormat="1" applyFont="1" applyFill="1" applyBorder="1" applyAlignment="1">
      <alignment vertical="center"/>
    </xf>
    <xf numFmtId="3" fontId="8" fillId="0" borderId="19" xfId="1" applyNumberFormat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3" fontId="6" fillId="0" borderId="0" xfId="2" applyNumberFormat="1" applyFont="1" applyFill="1" applyAlignment="1">
      <alignment vertical="center"/>
    </xf>
    <xf numFmtId="3" fontId="2" fillId="0" borderId="0" xfId="2" applyNumberFormat="1" applyFill="1" applyAlignment="1">
      <alignment vertical="center"/>
    </xf>
    <xf numFmtId="0" fontId="1" fillId="0" borderId="0" xfId="2" applyFont="1" applyAlignment="1">
      <alignment vertical="center"/>
    </xf>
    <xf numFmtId="3" fontId="6" fillId="0" borderId="13" xfId="2" applyNumberFormat="1" applyFont="1" applyFill="1" applyBorder="1" applyAlignment="1">
      <alignment vertical="center"/>
    </xf>
    <xf numFmtId="9" fontId="4" fillId="0" borderId="9" xfId="1" applyFont="1" applyFill="1" applyBorder="1" applyAlignment="1">
      <alignment horizontal="center" vertical="center" wrapText="1"/>
    </xf>
    <xf numFmtId="9" fontId="7" fillId="0" borderId="11" xfId="1" applyFont="1" applyFill="1" applyBorder="1" applyAlignment="1">
      <alignment vertical="center"/>
    </xf>
    <xf numFmtId="9" fontId="7" fillId="0" borderId="15" xfId="1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3" fontId="9" fillId="0" borderId="0" xfId="2" applyNumberFormat="1" applyFont="1" applyFill="1" applyAlignment="1">
      <alignment vertical="center"/>
    </xf>
    <xf numFmtId="9" fontId="4" fillId="0" borderId="3" xfId="1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9" fontId="4" fillId="0" borderId="7" xfId="1" applyFont="1" applyFill="1" applyBorder="1" applyAlignment="1">
      <alignment horizontal="center" vertical="center" wrapText="1"/>
    </xf>
    <xf numFmtId="9" fontId="4" fillId="0" borderId="10" xfId="1" applyFont="1" applyFill="1" applyBorder="1" applyAlignment="1">
      <alignment horizontal="center" vertical="center" wrapText="1"/>
    </xf>
    <xf numFmtId="9" fontId="5" fillId="0" borderId="0" xfId="1" applyFont="1" applyFill="1" applyAlignment="1">
      <alignment horizontal="center" vertical="center"/>
    </xf>
    <xf numFmtId="9" fontId="5" fillId="0" borderId="0" xfId="1" applyFont="1" applyFill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9" fontId="4" fillId="0" borderId="8" xfId="1" applyFont="1" applyFill="1" applyBorder="1" applyAlignment="1">
      <alignment horizontal="center" vertical="center"/>
    </xf>
    <xf numFmtId="9" fontId="4" fillId="0" borderId="4" xfId="1" applyFont="1" applyFill="1" applyBorder="1" applyAlignment="1">
      <alignment horizontal="center" vertical="center" wrapText="1"/>
    </xf>
    <xf numFmtId="9" fontId="4" fillId="0" borderId="5" xfId="1" applyFont="1" applyFill="1" applyBorder="1" applyAlignment="1">
      <alignment horizontal="center" vertical="center" wrapText="1"/>
    </xf>
    <xf numFmtId="9" fontId="4" fillId="0" borderId="6" xfId="1" applyFont="1" applyFill="1" applyBorder="1" applyAlignment="1">
      <alignment horizontal="center" vertical="center" wrapText="1"/>
    </xf>
    <xf numFmtId="9" fontId="4" fillId="0" borderId="22" xfId="1" applyFont="1" applyFill="1" applyBorder="1" applyAlignment="1">
      <alignment horizontal="center" vertical="center" wrapText="1"/>
    </xf>
    <xf numFmtId="9" fontId="4" fillId="0" borderId="23" xfId="1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9" fontId="4" fillId="0" borderId="20" xfId="1" applyFont="1" applyFill="1" applyBorder="1" applyAlignment="1">
      <alignment horizontal="center" vertical="center"/>
    </xf>
    <xf numFmtId="9" fontId="4" fillId="0" borderId="21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Yüzd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zoomScale="70" zoomScaleNormal="70" workbookViewId="0">
      <selection activeCell="G13" sqref="G13"/>
    </sheetView>
  </sheetViews>
  <sheetFormatPr defaultRowHeight="15" x14ac:dyDescent="0.25"/>
  <cols>
    <col min="1" max="1" width="6.28515625" style="10" customWidth="1"/>
    <col min="2" max="2" width="75.5703125" style="10" customWidth="1"/>
    <col min="3" max="3" width="20.5703125" style="10" customWidth="1"/>
    <col min="4" max="4" width="19.42578125" style="10" customWidth="1"/>
    <col min="5" max="5" width="20.140625" style="10" customWidth="1"/>
    <col min="6" max="6" width="17.7109375" style="10" customWidth="1"/>
    <col min="7" max="8" width="18.7109375" style="10" customWidth="1"/>
    <col min="9" max="9" width="20.42578125" style="10" customWidth="1"/>
    <col min="10" max="10" width="19.140625" style="10" customWidth="1"/>
    <col min="11" max="13" width="17.85546875" style="10" bestFit="1" customWidth="1"/>
    <col min="14" max="14" width="21" style="10" bestFit="1" customWidth="1"/>
    <col min="15" max="16384" width="9.140625" style="10"/>
  </cols>
  <sheetData>
    <row r="1" spans="1:14" ht="20.100000000000001" customHeight="1" x14ac:dyDescent="0.25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20.100000000000001" customHeight="1" x14ac:dyDescent="0.25">
      <c r="A2" s="30"/>
      <c r="B2" s="58" t="s">
        <v>0</v>
      </c>
      <c r="C2" s="58" t="s">
        <v>0</v>
      </c>
      <c r="D2" s="58" t="s">
        <v>0</v>
      </c>
      <c r="E2" s="58" t="s">
        <v>0</v>
      </c>
      <c r="F2" s="58"/>
      <c r="G2" s="58"/>
      <c r="H2" s="58" t="s">
        <v>0</v>
      </c>
      <c r="I2" s="58" t="s">
        <v>0</v>
      </c>
      <c r="J2" s="58" t="s">
        <v>0</v>
      </c>
      <c r="K2" s="58" t="s">
        <v>0</v>
      </c>
      <c r="L2" s="58" t="s">
        <v>0</v>
      </c>
      <c r="M2" s="58" t="s">
        <v>0</v>
      </c>
      <c r="N2" s="58" t="s">
        <v>0</v>
      </c>
    </row>
    <row r="3" spans="1:14" ht="20.100000000000001" customHeight="1" x14ac:dyDescent="0.25">
      <c r="B3" s="58" t="s">
        <v>1</v>
      </c>
      <c r="C3" s="58" t="s">
        <v>0</v>
      </c>
      <c r="D3" s="58" t="s">
        <v>0</v>
      </c>
      <c r="E3" s="58" t="s">
        <v>0</v>
      </c>
      <c r="F3" s="58"/>
      <c r="G3" s="58"/>
      <c r="H3" s="58" t="s">
        <v>0</v>
      </c>
      <c r="I3" s="58" t="s">
        <v>0</v>
      </c>
      <c r="J3" s="58" t="s">
        <v>0</v>
      </c>
      <c r="K3" s="58" t="s">
        <v>0</v>
      </c>
      <c r="L3" s="58" t="s">
        <v>0</v>
      </c>
      <c r="M3" s="58" t="s">
        <v>0</v>
      </c>
      <c r="N3" s="58" t="s">
        <v>0</v>
      </c>
    </row>
    <row r="4" spans="1:14" ht="20.100000000000001" customHeight="1" x14ac:dyDescent="0.25">
      <c r="A4" s="30"/>
      <c r="B4" s="59" t="s">
        <v>158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34" customFormat="1" ht="20.100000000000001" customHeight="1" thickBot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 x14ac:dyDescent="0.25">
      <c r="A6" s="35"/>
      <c r="B6" s="60" t="s">
        <v>3</v>
      </c>
      <c r="C6" s="54" t="s">
        <v>4</v>
      </c>
      <c r="D6" s="54" t="s">
        <v>5</v>
      </c>
      <c r="E6" s="62" t="s">
        <v>6</v>
      </c>
      <c r="F6" s="63"/>
      <c r="G6" s="64"/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6" t="s">
        <v>13</v>
      </c>
    </row>
    <row r="7" spans="1:14" s="36" customFormat="1" ht="45" customHeight="1" thickBot="1" x14ac:dyDescent="0.3">
      <c r="A7" s="11"/>
      <c r="B7" s="61" t="s">
        <v>0</v>
      </c>
      <c r="C7" s="55" t="s">
        <v>0</v>
      </c>
      <c r="D7" s="55" t="s">
        <v>0</v>
      </c>
      <c r="E7" s="49" t="s">
        <v>14</v>
      </c>
      <c r="F7" s="49" t="s">
        <v>15</v>
      </c>
      <c r="G7" s="49" t="s">
        <v>13</v>
      </c>
      <c r="H7" s="55" t="s">
        <v>0</v>
      </c>
      <c r="I7" s="55" t="s">
        <v>0</v>
      </c>
      <c r="J7" s="55" t="s">
        <v>0</v>
      </c>
      <c r="K7" s="55" t="s">
        <v>0</v>
      </c>
      <c r="L7" s="55" t="s">
        <v>0</v>
      </c>
      <c r="M7" s="55" t="s">
        <v>0</v>
      </c>
      <c r="N7" s="57" t="s">
        <v>0</v>
      </c>
    </row>
    <row r="8" spans="1:14" s="36" customFormat="1" ht="20.100000000000001" customHeight="1" x14ac:dyDescent="0.25">
      <c r="B8" s="50" t="s">
        <v>16</v>
      </c>
      <c r="C8" s="37">
        <v>80441000</v>
      </c>
      <c r="D8" s="37">
        <v>7400000</v>
      </c>
      <c r="E8" s="48">
        <v>141834000</v>
      </c>
      <c r="F8" s="48">
        <v>2125000</v>
      </c>
      <c r="G8" s="37">
        <f>E8+F8</f>
        <v>143959000</v>
      </c>
      <c r="H8" s="37"/>
      <c r="I8" s="37">
        <v>7200000</v>
      </c>
      <c r="J8" s="37">
        <v>158000000</v>
      </c>
      <c r="K8" s="37"/>
      <c r="L8" s="37"/>
      <c r="M8" s="37"/>
      <c r="N8" s="38">
        <f>SUM(C8,D8,G8,H8,I8,J8,K8,L8,M8)</f>
        <v>397000000</v>
      </c>
    </row>
    <row r="9" spans="1:14" s="36" customFormat="1" ht="20.100000000000001" customHeight="1" x14ac:dyDescent="0.25">
      <c r="B9" s="51" t="s">
        <v>17</v>
      </c>
      <c r="C9" s="37">
        <v>458197000</v>
      </c>
      <c r="D9" s="39">
        <v>61416000</v>
      </c>
      <c r="E9" s="48">
        <v>108126000</v>
      </c>
      <c r="F9" s="48">
        <v>9599000</v>
      </c>
      <c r="G9" s="37">
        <f t="shared" ref="G9:G54" si="0">E9+F9</f>
        <v>117725000</v>
      </c>
      <c r="H9" s="39"/>
      <c r="I9" s="39">
        <v>79066000</v>
      </c>
      <c r="J9" s="37">
        <v>31644000</v>
      </c>
      <c r="K9" s="39"/>
      <c r="L9" s="39"/>
      <c r="M9" s="39"/>
      <c r="N9" s="40">
        <f t="shared" ref="N9:N54" si="1">SUM(C9,D9,G9,H9,I9,J9,K9,L9,M9)</f>
        <v>748048000</v>
      </c>
    </row>
    <row r="10" spans="1:14" s="36" customFormat="1" ht="20.100000000000001" customHeight="1" x14ac:dyDescent="0.25">
      <c r="B10" s="51" t="s">
        <v>18</v>
      </c>
      <c r="C10" s="37">
        <v>18597000</v>
      </c>
      <c r="D10" s="39">
        <v>2273000</v>
      </c>
      <c r="E10" s="48">
        <v>17009000</v>
      </c>
      <c r="F10" s="48">
        <v>1003000</v>
      </c>
      <c r="G10" s="37">
        <f t="shared" si="0"/>
        <v>18012000</v>
      </c>
      <c r="H10" s="39"/>
      <c r="I10" s="39">
        <v>120000</v>
      </c>
      <c r="J10" s="37">
        <v>4500000</v>
      </c>
      <c r="K10" s="39"/>
      <c r="L10" s="39"/>
      <c r="M10" s="39"/>
      <c r="N10" s="40">
        <f t="shared" si="1"/>
        <v>43502000</v>
      </c>
    </row>
    <row r="11" spans="1:14" s="36" customFormat="1" ht="20.100000000000001" customHeight="1" x14ac:dyDescent="0.25">
      <c r="B11" s="51" t="s">
        <v>19</v>
      </c>
      <c r="C11" s="37">
        <v>98582000</v>
      </c>
      <c r="D11" s="39">
        <v>14298000</v>
      </c>
      <c r="E11" s="48">
        <v>30078000</v>
      </c>
      <c r="F11" s="48"/>
      <c r="G11" s="37">
        <f t="shared" si="0"/>
        <v>30078000</v>
      </c>
      <c r="H11" s="39"/>
      <c r="I11" s="39">
        <v>1459000</v>
      </c>
      <c r="J11" s="37">
        <v>18550000</v>
      </c>
      <c r="K11" s="39"/>
      <c r="L11" s="39"/>
      <c r="M11" s="39"/>
      <c r="N11" s="40">
        <f t="shared" si="1"/>
        <v>162967000</v>
      </c>
    </row>
    <row r="12" spans="1:14" s="36" customFormat="1" ht="20.100000000000001" customHeight="1" x14ac:dyDescent="0.25">
      <c r="B12" s="51" t="s">
        <v>20</v>
      </c>
      <c r="C12" s="37">
        <v>72303000</v>
      </c>
      <c r="D12" s="39">
        <v>9777000</v>
      </c>
      <c r="E12" s="48">
        <v>16819000</v>
      </c>
      <c r="F12" s="48"/>
      <c r="G12" s="37">
        <f t="shared" si="0"/>
        <v>16819000</v>
      </c>
      <c r="H12" s="39"/>
      <c r="I12" s="39">
        <v>504000</v>
      </c>
      <c r="J12" s="37">
        <v>4300000</v>
      </c>
      <c r="K12" s="39"/>
      <c r="L12" s="39"/>
      <c r="M12" s="39"/>
      <c r="N12" s="40">
        <f t="shared" si="1"/>
        <v>103703000</v>
      </c>
    </row>
    <row r="13" spans="1:14" s="36" customFormat="1" ht="20.100000000000001" customHeight="1" x14ac:dyDescent="0.25">
      <c r="B13" s="51" t="s">
        <v>21</v>
      </c>
      <c r="C13" s="37">
        <v>114771000</v>
      </c>
      <c r="D13" s="39">
        <v>15345000</v>
      </c>
      <c r="E13" s="48">
        <v>44400000</v>
      </c>
      <c r="F13" s="48"/>
      <c r="G13" s="37">
        <f t="shared" si="0"/>
        <v>44400000</v>
      </c>
      <c r="H13" s="39"/>
      <c r="I13" s="39">
        <v>726500</v>
      </c>
      <c r="J13" s="37">
        <v>11130000</v>
      </c>
      <c r="K13" s="39"/>
      <c r="L13" s="39"/>
      <c r="M13" s="39"/>
      <c r="N13" s="40">
        <f t="shared" si="1"/>
        <v>186372500</v>
      </c>
    </row>
    <row r="14" spans="1:14" s="36" customFormat="1" ht="20.100000000000001" customHeight="1" x14ac:dyDescent="0.25">
      <c r="B14" s="51" t="s">
        <v>22</v>
      </c>
      <c r="C14" s="37">
        <v>94007000</v>
      </c>
      <c r="D14" s="39">
        <v>14026000</v>
      </c>
      <c r="E14" s="48">
        <v>319470000</v>
      </c>
      <c r="F14" s="48"/>
      <c r="G14" s="37">
        <f t="shared" si="0"/>
        <v>319470000</v>
      </c>
      <c r="H14" s="39"/>
      <c r="I14" s="39">
        <v>71266000</v>
      </c>
      <c r="J14" s="37">
        <v>430350000</v>
      </c>
      <c r="K14" s="39"/>
      <c r="L14" s="39"/>
      <c r="M14" s="39"/>
      <c r="N14" s="40">
        <f t="shared" si="1"/>
        <v>929119000</v>
      </c>
    </row>
    <row r="15" spans="1:14" s="36" customFormat="1" ht="20.100000000000001" customHeight="1" x14ac:dyDescent="0.25">
      <c r="B15" s="51" t="s">
        <v>23</v>
      </c>
      <c r="C15" s="37">
        <v>609350000</v>
      </c>
      <c r="D15" s="39">
        <v>65162000</v>
      </c>
      <c r="E15" s="48">
        <v>198708000</v>
      </c>
      <c r="F15" s="48"/>
      <c r="G15" s="37">
        <f t="shared" si="0"/>
        <v>198708000</v>
      </c>
      <c r="H15" s="39"/>
      <c r="I15" s="39">
        <v>0</v>
      </c>
      <c r="J15" s="37">
        <v>235000000</v>
      </c>
      <c r="K15" s="39"/>
      <c r="L15" s="39"/>
      <c r="M15" s="39"/>
      <c r="N15" s="40">
        <f t="shared" si="1"/>
        <v>1108220000</v>
      </c>
    </row>
    <row r="16" spans="1:14" s="36" customFormat="1" ht="20.100000000000001" customHeight="1" x14ac:dyDescent="0.25">
      <c r="B16" s="51" t="s">
        <v>170</v>
      </c>
      <c r="C16" s="37">
        <v>14307000</v>
      </c>
      <c r="D16" s="39">
        <v>1978000</v>
      </c>
      <c r="E16" s="48">
        <v>2483000</v>
      </c>
      <c r="F16" s="48"/>
      <c r="G16" s="37">
        <f t="shared" si="0"/>
        <v>2483000</v>
      </c>
      <c r="H16" s="39"/>
      <c r="I16" s="39">
        <v>107000</v>
      </c>
      <c r="J16" s="37">
        <v>3700000</v>
      </c>
      <c r="K16" s="39"/>
      <c r="L16" s="39"/>
      <c r="M16" s="39"/>
      <c r="N16" s="40">
        <f t="shared" si="1"/>
        <v>22575000</v>
      </c>
    </row>
    <row r="17" spans="2:14" s="36" customFormat="1" ht="20.100000000000001" customHeight="1" x14ac:dyDescent="0.25">
      <c r="B17" s="51" t="s">
        <v>24</v>
      </c>
      <c r="C17" s="37">
        <v>35876000</v>
      </c>
      <c r="D17" s="39">
        <v>4623000</v>
      </c>
      <c r="E17" s="48">
        <v>192015000</v>
      </c>
      <c r="F17" s="48">
        <v>70000</v>
      </c>
      <c r="G17" s="37">
        <f t="shared" si="0"/>
        <v>192085000</v>
      </c>
      <c r="H17" s="39"/>
      <c r="I17" s="39">
        <v>201000</v>
      </c>
      <c r="J17" s="37">
        <v>3200000</v>
      </c>
      <c r="K17" s="39"/>
      <c r="L17" s="39"/>
      <c r="M17" s="39"/>
      <c r="N17" s="40">
        <f t="shared" si="1"/>
        <v>235985000</v>
      </c>
    </row>
    <row r="18" spans="2:14" s="36" customFormat="1" ht="20.100000000000001" customHeight="1" x14ac:dyDescent="0.25">
      <c r="B18" s="51" t="s">
        <v>25</v>
      </c>
      <c r="C18" s="37">
        <v>94809000</v>
      </c>
      <c r="D18" s="39">
        <v>12021000</v>
      </c>
      <c r="E18" s="48">
        <v>578647000</v>
      </c>
      <c r="F18" s="48">
        <v>232000</v>
      </c>
      <c r="G18" s="37">
        <f t="shared" si="0"/>
        <v>578879000</v>
      </c>
      <c r="H18" s="39">
        <v>54000000000</v>
      </c>
      <c r="I18" s="39">
        <v>6956098000</v>
      </c>
      <c r="J18" s="37">
        <v>15500000</v>
      </c>
      <c r="K18" s="39">
        <v>366000000</v>
      </c>
      <c r="L18" s="39">
        <v>6375750000</v>
      </c>
      <c r="M18" s="39"/>
      <c r="N18" s="40">
        <f t="shared" si="1"/>
        <v>68399057000</v>
      </c>
    </row>
    <row r="19" spans="2:14" s="36" customFormat="1" ht="20.100000000000001" customHeight="1" x14ac:dyDescent="0.25">
      <c r="B19" s="51" t="s">
        <v>26</v>
      </c>
      <c r="C19" s="37">
        <v>4631472000</v>
      </c>
      <c r="D19" s="39">
        <v>811832000</v>
      </c>
      <c r="E19" s="48">
        <v>200215000</v>
      </c>
      <c r="F19" s="48">
        <v>2215000</v>
      </c>
      <c r="G19" s="37">
        <f t="shared" si="0"/>
        <v>202430000</v>
      </c>
      <c r="H19" s="39"/>
      <c r="I19" s="39">
        <v>25399000</v>
      </c>
      <c r="J19" s="37">
        <v>72250000</v>
      </c>
      <c r="K19" s="39"/>
      <c r="L19" s="39"/>
      <c r="M19" s="39"/>
      <c r="N19" s="40">
        <f t="shared" si="1"/>
        <v>5743383000</v>
      </c>
    </row>
    <row r="20" spans="2:14" s="36" customFormat="1" ht="20.100000000000001" customHeight="1" x14ac:dyDescent="0.25">
      <c r="B20" s="51" t="s">
        <v>27</v>
      </c>
      <c r="C20" s="37">
        <v>211755000</v>
      </c>
      <c r="D20" s="39">
        <v>33392000</v>
      </c>
      <c r="E20" s="48">
        <v>89137000</v>
      </c>
      <c r="F20" s="48"/>
      <c r="G20" s="37">
        <f t="shared" si="0"/>
        <v>89137000</v>
      </c>
      <c r="H20" s="39"/>
      <c r="I20" s="39">
        <v>109011000</v>
      </c>
      <c r="J20" s="37">
        <v>335850000</v>
      </c>
      <c r="K20" s="39">
        <v>2650000</v>
      </c>
      <c r="L20" s="39">
        <v>211619000</v>
      </c>
      <c r="M20" s="39"/>
      <c r="N20" s="40">
        <f t="shared" si="1"/>
        <v>993414000</v>
      </c>
    </row>
    <row r="21" spans="2:14" s="36" customFormat="1" ht="20.100000000000001" customHeight="1" x14ac:dyDescent="0.25">
      <c r="B21" s="51" t="s">
        <v>29</v>
      </c>
      <c r="C21" s="37">
        <v>4869024000</v>
      </c>
      <c r="D21" s="39">
        <v>743705000</v>
      </c>
      <c r="E21" s="48">
        <v>1156084000</v>
      </c>
      <c r="F21" s="48">
        <v>54814000</v>
      </c>
      <c r="G21" s="37">
        <f t="shared" si="0"/>
        <v>1210898000</v>
      </c>
      <c r="H21" s="39"/>
      <c r="I21" s="39">
        <v>261723000</v>
      </c>
      <c r="J21" s="37">
        <v>705200000</v>
      </c>
      <c r="K21" s="39"/>
      <c r="L21" s="39"/>
      <c r="M21" s="39"/>
      <c r="N21" s="40">
        <f t="shared" si="1"/>
        <v>7790550000</v>
      </c>
    </row>
    <row r="22" spans="2:14" s="36" customFormat="1" ht="20.100000000000001" customHeight="1" x14ac:dyDescent="0.25">
      <c r="B22" s="51" t="s">
        <v>30</v>
      </c>
      <c r="C22" s="37">
        <v>11039728000</v>
      </c>
      <c r="D22" s="39">
        <v>2032888000</v>
      </c>
      <c r="E22" s="48">
        <v>9148504000</v>
      </c>
      <c r="F22" s="48">
        <v>110994000</v>
      </c>
      <c r="G22" s="37">
        <f t="shared" si="0"/>
        <v>9259498000</v>
      </c>
      <c r="H22" s="39"/>
      <c r="I22" s="39">
        <v>296724000</v>
      </c>
      <c r="J22" s="37">
        <v>135417000</v>
      </c>
      <c r="K22" s="39"/>
      <c r="L22" s="39"/>
      <c r="M22" s="39"/>
      <c r="N22" s="40">
        <f t="shared" si="1"/>
        <v>22764255000</v>
      </c>
    </row>
    <row r="23" spans="2:14" s="36" customFormat="1" ht="20.100000000000001" customHeight="1" x14ac:dyDescent="0.25">
      <c r="B23" s="51" t="s">
        <v>31</v>
      </c>
      <c r="C23" s="37">
        <v>2214856000</v>
      </c>
      <c r="D23" s="39">
        <v>177195000</v>
      </c>
      <c r="E23" s="48">
        <v>783945000</v>
      </c>
      <c r="F23" s="48"/>
      <c r="G23" s="37">
        <f t="shared" si="0"/>
        <v>783945000</v>
      </c>
      <c r="H23" s="39"/>
      <c r="I23" s="39">
        <v>103560000</v>
      </c>
      <c r="J23" s="37">
        <v>507900000</v>
      </c>
      <c r="K23" s="39">
        <v>111011000</v>
      </c>
      <c r="L23" s="39"/>
      <c r="M23" s="39"/>
      <c r="N23" s="40">
        <f t="shared" si="1"/>
        <v>3898467000</v>
      </c>
    </row>
    <row r="24" spans="2:14" s="36" customFormat="1" ht="20.100000000000001" customHeight="1" x14ac:dyDescent="0.25">
      <c r="B24" s="51" t="s">
        <v>32</v>
      </c>
      <c r="C24" s="37">
        <v>3850708000</v>
      </c>
      <c r="D24" s="39">
        <v>599828000</v>
      </c>
      <c r="E24" s="48">
        <v>1756235000</v>
      </c>
      <c r="F24" s="48">
        <v>50800000</v>
      </c>
      <c r="G24" s="37">
        <f t="shared" si="0"/>
        <v>1807035000</v>
      </c>
      <c r="H24" s="39"/>
      <c r="I24" s="39">
        <v>4959000</v>
      </c>
      <c r="J24" s="37">
        <v>227000000</v>
      </c>
      <c r="K24" s="39"/>
      <c r="L24" s="39"/>
      <c r="M24" s="39"/>
      <c r="N24" s="40">
        <f t="shared" si="1"/>
        <v>6489530000</v>
      </c>
    </row>
    <row r="25" spans="2:14" s="36" customFormat="1" ht="20.100000000000001" customHeight="1" x14ac:dyDescent="0.25">
      <c r="B25" s="51" t="s">
        <v>171</v>
      </c>
      <c r="C25" s="37">
        <v>12386867000</v>
      </c>
      <c r="D25" s="39">
        <v>2406135000</v>
      </c>
      <c r="E25" s="48">
        <v>1620972000</v>
      </c>
      <c r="F25" s="48">
        <v>1550000</v>
      </c>
      <c r="G25" s="37">
        <f t="shared" si="0"/>
        <v>1622522000</v>
      </c>
      <c r="H25" s="39"/>
      <c r="I25" s="39">
        <v>4195000</v>
      </c>
      <c r="J25" s="37">
        <v>1204000000</v>
      </c>
      <c r="K25" s="39"/>
      <c r="L25" s="39"/>
      <c r="M25" s="39"/>
      <c r="N25" s="40">
        <f t="shared" si="1"/>
        <v>17623719000</v>
      </c>
    </row>
    <row r="26" spans="2:14" s="36" customFormat="1" ht="20.100000000000001" customHeight="1" x14ac:dyDescent="0.25">
      <c r="B26" s="51" t="s">
        <v>172</v>
      </c>
      <c r="C26" s="37">
        <v>200829000</v>
      </c>
      <c r="D26" s="39">
        <v>35684000</v>
      </c>
      <c r="E26" s="48">
        <v>218409000</v>
      </c>
      <c r="F26" s="48">
        <v>700000</v>
      </c>
      <c r="G26" s="37">
        <f t="shared" si="0"/>
        <v>219109000</v>
      </c>
      <c r="H26" s="39"/>
      <c r="I26" s="39">
        <v>4000</v>
      </c>
      <c r="J26" s="37">
        <v>50600000</v>
      </c>
      <c r="K26" s="39"/>
      <c r="L26" s="39"/>
      <c r="M26" s="39"/>
      <c r="N26" s="40">
        <f t="shared" si="1"/>
        <v>506226000</v>
      </c>
    </row>
    <row r="27" spans="2:14" s="36" customFormat="1" ht="20.100000000000001" customHeight="1" x14ac:dyDescent="0.25">
      <c r="B27" s="51" t="s">
        <v>28</v>
      </c>
      <c r="C27" s="37">
        <v>2886000</v>
      </c>
      <c r="D27" s="39">
        <v>303000</v>
      </c>
      <c r="E27" s="48">
        <v>16962000</v>
      </c>
      <c r="F27" s="48"/>
      <c r="G27" s="37">
        <f t="shared" si="0"/>
        <v>16962000</v>
      </c>
      <c r="H27" s="39"/>
      <c r="I27" s="39">
        <v>32000</v>
      </c>
      <c r="J27" s="37">
        <v>2000000</v>
      </c>
      <c r="K27" s="39"/>
      <c r="L27" s="39"/>
      <c r="M27" s="39"/>
      <c r="N27" s="40">
        <f t="shared" si="1"/>
        <v>22183000</v>
      </c>
    </row>
    <row r="28" spans="2:14" s="36" customFormat="1" ht="20.100000000000001" customHeight="1" x14ac:dyDescent="0.25">
      <c r="B28" s="51" t="s">
        <v>159</v>
      </c>
      <c r="C28" s="37">
        <v>19799000</v>
      </c>
      <c r="D28" s="39">
        <v>2477000</v>
      </c>
      <c r="E28" s="48">
        <v>56325000</v>
      </c>
      <c r="F28" s="48"/>
      <c r="G28" s="37">
        <f t="shared" ref="G28" si="2">E28+F28</f>
        <v>56325000</v>
      </c>
      <c r="H28" s="39"/>
      <c r="I28" s="39">
        <v>31289000</v>
      </c>
      <c r="J28" s="37">
        <v>70000000</v>
      </c>
      <c r="K28" s="39"/>
      <c r="L28" s="39"/>
      <c r="M28" s="39"/>
      <c r="N28" s="40">
        <f t="shared" ref="N28" si="3">SUM(C28,D28,G28,H28,I28,J28,K28,L28,M28)</f>
        <v>179890000</v>
      </c>
    </row>
    <row r="29" spans="2:14" s="36" customFormat="1" ht="20.100000000000001" customHeight="1" x14ac:dyDescent="0.25">
      <c r="B29" s="51" t="s">
        <v>33</v>
      </c>
      <c r="C29" s="37">
        <v>716127000</v>
      </c>
      <c r="D29" s="39">
        <v>60508000</v>
      </c>
      <c r="E29" s="48">
        <v>322128000</v>
      </c>
      <c r="F29" s="48">
        <v>13300000</v>
      </c>
      <c r="G29" s="37">
        <f t="shared" si="0"/>
        <v>335428000</v>
      </c>
      <c r="H29" s="39"/>
      <c r="I29" s="39">
        <v>593587000</v>
      </c>
      <c r="J29" s="37">
        <v>375000000</v>
      </c>
      <c r="K29" s="39"/>
      <c r="L29" s="39">
        <v>318000</v>
      </c>
      <c r="M29" s="39"/>
      <c r="N29" s="40">
        <f t="shared" si="1"/>
        <v>2080968000</v>
      </c>
    </row>
    <row r="30" spans="2:14" s="36" customFormat="1" ht="20.100000000000001" customHeight="1" x14ac:dyDescent="0.25">
      <c r="B30" s="51" t="s">
        <v>34</v>
      </c>
      <c r="C30" s="37">
        <v>1348686000</v>
      </c>
      <c r="D30" s="39">
        <v>214742000</v>
      </c>
      <c r="E30" s="48">
        <v>648492000</v>
      </c>
      <c r="F30" s="48">
        <v>111000</v>
      </c>
      <c r="G30" s="37">
        <f t="shared" si="0"/>
        <v>648603000</v>
      </c>
      <c r="H30" s="39"/>
      <c r="I30" s="39">
        <v>103339717500</v>
      </c>
      <c r="J30" s="37">
        <v>162000000</v>
      </c>
      <c r="K30" s="39">
        <v>957212000</v>
      </c>
      <c r="L30" s="39"/>
      <c r="M30" s="39">
        <v>3572633000</v>
      </c>
      <c r="N30" s="40">
        <f t="shared" si="1"/>
        <v>110243593500</v>
      </c>
    </row>
    <row r="31" spans="2:14" s="36" customFormat="1" ht="20.100000000000001" customHeight="1" x14ac:dyDescent="0.25">
      <c r="B31" s="51" t="s">
        <v>35</v>
      </c>
      <c r="C31" s="37">
        <v>1674071000</v>
      </c>
      <c r="D31" s="39">
        <v>290105000</v>
      </c>
      <c r="E31" s="48">
        <v>282471000</v>
      </c>
      <c r="F31" s="48"/>
      <c r="G31" s="37">
        <f t="shared" si="0"/>
        <v>282471000</v>
      </c>
      <c r="H31" s="39"/>
      <c r="I31" s="39">
        <v>12665000</v>
      </c>
      <c r="J31" s="37">
        <v>185580000</v>
      </c>
      <c r="K31" s="39"/>
      <c r="L31" s="39"/>
      <c r="M31" s="39"/>
      <c r="N31" s="40">
        <f t="shared" si="1"/>
        <v>2444892000</v>
      </c>
    </row>
    <row r="32" spans="2:14" s="36" customFormat="1" ht="20.100000000000001" customHeight="1" x14ac:dyDescent="0.25">
      <c r="B32" s="51" t="s">
        <v>36</v>
      </c>
      <c r="C32" s="37">
        <v>42234718000</v>
      </c>
      <c r="D32" s="39">
        <v>6603091000</v>
      </c>
      <c r="E32" s="48">
        <v>5827187000</v>
      </c>
      <c r="F32" s="48">
        <v>1254000</v>
      </c>
      <c r="G32" s="37">
        <f t="shared" si="0"/>
        <v>5828441000</v>
      </c>
      <c r="H32" s="39"/>
      <c r="I32" s="39">
        <v>1803918000</v>
      </c>
      <c r="J32" s="37">
        <v>5494000000</v>
      </c>
      <c r="K32" s="39">
        <v>36080000</v>
      </c>
      <c r="L32" s="39"/>
      <c r="M32" s="39"/>
      <c r="N32" s="40">
        <f t="shared" si="1"/>
        <v>62000248000</v>
      </c>
    </row>
    <row r="33" spans="2:14" s="36" customFormat="1" ht="20.100000000000001" customHeight="1" x14ac:dyDescent="0.25">
      <c r="B33" s="51" t="s">
        <v>37</v>
      </c>
      <c r="C33" s="37">
        <v>1091175000</v>
      </c>
      <c r="D33" s="39">
        <v>233954000</v>
      </c>
      <c r="E33" s="48">
        <v>210332000</v>
      </c>
      <c r="F33" s="48"/>
      <c r="G33" s="37">
        <f t="shared" si="0"/>
        <v>210332000</v>
      </c>
      <c r="H33" s="39"/>
      <c r="I33" s="39">
        <v>51577000</v>
      </c>
      <c r="J33" s="37">
        <v>1130000000</v>
      </c>
      <c r="K33" s="39">
        <v>4000000</v>
      </c>
      <c r="L33" s="39"/>
      <c r="M33" s="39"/>
      <c r="N33" s="40">
        <f t="shared" si="1"/>
        <v>2721038000</v>
      </c>
    </row>
    <row r="34" spans="2:14" s="36" customFormat="1" ht="20.100000000000001" customHeight="1" x14ac:dyDescent="0.25">
      <c r="B34" s="51" t="s">
        <v>145</v>
      </c>
      <c r="C34" s="37">
        <v>7385201000</v>
      </c>
      <c r="D34" s="39">
        <v>1704609000</v>
      </c>
      <c r="E34" s="48">
        <v>86653000</v>
      </c>
      <c r="F34" s="48">
        <v>172836000</v>
      </c>
      <c r="G34" s="37">
        <f t="shared" si="0"/>
        <v>259489000</v>
      </c>
      <c r="H34" s="39"/>
      <c r="I34" s="39">
        <v>28970000</v>
      </c>
      <c r="J34" s="37">
        <v>495000000</v>
      </c>
      <c r="K34" s="39"/>
      <c r="L34" s="39"/>
      <c r="M34" s="39"/>
      <c r="N34" s="40">
        <f t="shared" si="1"/>
        <v>9873269000</v>
      </c>
    </row>
    <row r="35" spans="2:14" s="36" customFormat="1" ht="20.100000000000001" customHeight="1" x14ac:dyDescent="0.25">
      <c r="B35" s="51" t="s">
        <v>146</v>
      </c>
      <c r="C35" s="37">
        <v>1506068000</v>
      </c>
      <c r="D35" s="39">
        <v>353391000</v>
      </c>
      <c r="E35" s="48">
        <v>5532828000</v>
      </c>
      <c r="F35" s="48"/>
      <c r="G35" s="37">
        <f t="shared" si="0"/>
        <v>5532828000</v>
      </c>
      <c r="H35" s="39"/>
      <c r="I35" s="39">
        <v>16485000</v>
      </c>
      <c r="J35" s="37">
        <v>79500000</v>
      </c>
      <c r="K35" s="39">
        <v>300000</v>
      </c>
      <c r="L35" s="39"/>
      <c r="M35" s="39"/>
      <c r="N35" s="40">
        <f t="shared" si="1"/>
        <v>7488572000</v>
      </c>
    </row>
    <row r="36" spans="2:14" s="36" customFormat="1" ht="20.100000000000001" customHeight="1" x14ac:dyDescent="0.25">
      <c r="B36" s="51" t="s">
        <v>38</v>
      </c>
      <c r="C36" s="37">
        <v>140285000</v>
      </c>
      <c r="D36" s="39">
        <v>18817000</v>
      </c>
      <c r="E36" s="48">
        <v>35128000</v>
      </c>
      <c r="F36" s="48">
        <v>68000</v>
      </c>
      <c r="G36" s="37">
        <f t="shared" si="0"/>
        <v>35196000</v>
      </c>
      <c r="H36" s="39"/>
      <c r="I36" s="39">
        <v>30356562000</v>
      </c>
      <c r="J36" s="37">
        <v>20400000</v>
      </c>
      <c r="K36" s="39">
        <v>95000000</v>
      </c>
      <c r="L36" s="39"/>
      <c r="M36" s="39"/>
      <c r="N36" s="40">
        <f t="shared" si="1"/>
        <v>30666260000</v>
      </c>
    </row>
    <row r="37" spans="2:14" s="36" customFormat="1" ht="20.100000000000001" customHeight="1" x14ac:dyDescent="0.25">
      <c r="B37" s="51" t="s">
        <v>39</v>
      </c>
      <c r="C37" s="37">
        <v>14562000</v>
      </c>
      <c r="D37" s="39">
        <v>2011000</v>
      </c>
      <c r="E37" s="48">
        <v>3592000</v>
      </c>
      <c r="F37" s="48"/>
      <c r="G37" s="37">
        <f t="shared" si="0"/>
        <v>3592000</v>
      </c>
      <c r="H37" s="39"/>
      <c r="I37" s="39">
        <v>118000</v>
      </c>
      <c r="J37" s="37">
        <v>6050000</v>
      </c>
      <c r="K37" s="39"/>
      <c r="L37" s="39"/>
      <c r="M37" s="39"/>
      <c r="N37" s="40">
        <f t="shared" si="1"/>
        <v>26333000</v>
      </c>
    </row>
    <row r="38" spans="2:14" s="36" customFormat="1" ht="20.100000000000001" customHeight="1" x14ac:dyDescent="0.25">
      <c r="B38" s="51" t="s">
        <v>40</v>
      </c>
      <c r="C38" s="37">
        <v>71782000</v>
      </c>
      <c r="D38" s="39">
        <v>11851000</v>
      </c>
      <c r="E38" s="48">
        <v>1306788000</v>
      </c>
      <c r="F38" s="48"/>
      <c r="G38" s="37">
        <f t="shared" si="0"/>
        <v>1306788000</v>
      </c>
      <c r="H38" s="39"/>
      <c r="I38" s="39">
        <v>11314000</v>
      </c>
      <c r="J38" s="37">
        <v>47200000</v>
      </c>
      <c r="K38" s="39">
        <v>2500000</v>
      </c>
      <c r="L38" s="39">
        <v>37789000</v>
      </c>
      <c r="M38" s="39"/>
      <c r="N38" s="40">
        <f t="shared" si="1"/>
        <v>1489224000</v>
      </c>
    </row>
    <row r="39" spans="2:14" s="36" customFormat="1" ht="20.100000000000001" customHeight="1" x14ac:dyDescent="0.25">
      <c r="B39" s="51" t="s">
        <v>41</v>
      </c>
      <c r="C39" s="37">
        <v>595489000</v>
      </c>
      <c r="D39" s="39">
        <v>99590000</v>
      </c>
      <c r="E39" s="48">
        <v>312523000</v>
      </c>
      <c r="F39" s="48">
        <v>111000</v>
      </c>
      <c r="G39" s="37">
        <f t="shared" si="0"/>
        <v>312634000</v>
      </c>
      <c r="H39" s="39"/>
      <c r="I39" s="39">
        <v>246104000</v>
      </c>
      <c r="J39" s="37">
        <v>391500000</v>
      </c>
      <c r="K39" s="39">
        <v>173168000</v>
      </c>
      <c r="L39" s="39">
        <v>24606000</v>
      </c>
      <c r="M39" s="39"/>
      <c r="N39" s="40">
        <f t="shared" si="1"/>
        <v>1843091000</v>
      </c>
    </row>
    <row r="40" spans="2:14" s="36" customFormat="1" ht="20.100000000000001" customHeight="1" x14ac:dyDescent="0.25">
      <c r="B40" s="51" t="s">
        <v>42</v>
      </c>
      <c r="C40" s="37">
        <v>23914000</v>
      </c>
      <c r="D40" s="39">
        <v>2906000</v>
      </c>
      <c r="E40" s="48">
        <v>13518000</v>
      </c>
      <c r="F40" s="48">
        <v>21000</v>
      </c>
      <c r="G40" s="37">
        <f t="shared" si="0"/>
        <v>13539000</v>
      </c>
      <c r="H40" s="39"/>
      <c r="I40" s="39">
        <v>510000</v>
      </c>
      <c r="J40" s="37">
        <v>2350000</v>
      </c>
      <c r="K40" s="39"/>
      <c r="L40" s="39"/>
      <c r="M40" s="39"/>
      <c r="N40" s="40">
        <f t="shared" si="1"/>
        <v>43219000</v>
      </c>
    </row>
    <row r="41" spans="2:14" s="36" customFormat="1" ht="20.100000000000001" customHeight="1" x14ac:dyDescent="0.25">
      <c r="B41" s="51" t="s">
        <v>43</v>
      </c>
      <c r="C41" s="37">
        <v>534958000</v>
      </c>
      <c r="D41" s="39">
        <v>89539000</v>
      </c>
      <c r="E41" s="48">
        <v>1480730000</v>
      </c>
      <c r="F41" s="48">
        <v>2000000</v>
      </c>
      <c r="G41" s="37">
        <f t="shared" si="0"/>
        <v>1482730000</v>
      </c>
      <c r="H41" s="39"/>
      <c r="I41" s="39">
        <v>15939407000</v>
      </c>
      <c r="J41" s="37">
        <v>188000000</v>
      </c>
      <c r="K41" s="39">
        <v>15000000</v>
      </c>
      <c r="L41" s="39"/>
      <c r="M41" s="39"/>
      <c r="N41" s="40">
        <f t="shared" si="1"/>
        <v>18249634000</v>
      </c>
    </row>
    <row r="42" spans="2:14" s="36" customFormat="1" ht="20.100000000000001" customHeight="1" x14ac:dyDescent="0.25">
      <c r="B42" s="51" t="s">
        <v>44</v>
      </c>
      <c r="C42" s="37">
        <v>20926000</v>
      </c>
      <c r="D42" s="39">
        <v>2124000</v>
      </c>
      <c r="E42" s="48">
        <v>22532000</v>
      </c>
      <c r="F42" s="48">
        <v>43000</v>
      </c>
      <c r="G42" s="37">
        <f t="shared" si="0"/>
        <v>22575000</v>
      </c>
      <c r="H42" s="39"/>
      <c r="I42" s="39">
        <v>238963000</v>
      </c>
      <c r="J42" s="37">
        <v>4000000</v>
      </c>
      <c r="K42" s="39">
        <v>2650000</v>
      </c>
      <c r="L42" s="39"/>
      <c r="M42" s="39"/>
      <c r="N42" s="40">
        <f t="shared" si="1"/>
        <v>291238000</v>
      </c>
    </row>
    <row r="43" spans="2:14" s="36" customFormat="1" ht="20.100000000000001" customHeight="1" x14ac:dyDescent="0.25">
      <c r="B43" s="51" t="s">
        <v>45</v>
      </c>
      <c r="C43" s="37">
        <v>136547000</v>
      </c>
      <c r="D43" s="39">
        <v>22007000</v>
      </c>
      <c r="E43" s="48">
        <v>35965000</v>
      </c>
      <c r="F43" s="48"/>
      <c r="G43" s="37">
        <f t="shared" si="0"/>
        <v>35965000</v>
      </c>
      <c r="H43" s="39"/>
      <c r="I43" s="39">
        <v>54006000</v>
      </c>
      <c r="J43" s="37">
        <v>37560000</v>
      </c>
      <c r="K43" s="39">
        <v>172255000</v>
      </c>
      <c r="L43" s="39">
        <v>207866000</v>
      </c>
      <c r="M43" s="39"/>
      <c r="N43" s="40">
        <f t="shared" si="1"/>
        <v>666206000</v>
      </c>
    </row>
    <row r="44" spans="2:14" s="36" customFormat="1" ht="20.100000000000001" customHeight="1" x14ac:dyDescent="0.25">
      <c r="B44" s="51" t="s">
        <v>46</v>
      </c>
      <c r="C44" s="37">
        <v>601346000</v>
      </c>
      <c r="D44" s="39">
        <v>100562000</v>
      </c>
      <c r="E44" s="48">
        <v>71118000</v>
      </c>
      <c r="F44" s="48"/>
      <c r="G44" s="37">
        <f t="shared" si="0"/>
        <v>71118000</v>
      </c>
      <c r="H44" s="39"/>
      <c r="I44" s="39">
        <v>199522000</v>
      </c>
      <c r="J44" s="37">
        <v>218100000</v>
      </c>
      <c r="K44" s="39">
        <v>142537000</v>
      </c>
      <c r="L44" s="39">
        <v>25731000</v>
      </c>
      <c r="M44" s="39"/>
      <c r="N44" s="40">
        <f t="shared" si="1"/>
        <v>1358916000</v>
      </c>
    </row>
    <row r="45" spans="2:14" s="36" customFormat="1" ht="20.100000000000001" customHeight="1" x14ac:dyDescent="0.25">
      <c r="B45" s="51" t="s">
        <v>47</v>
      </c>
      <c r="C45" s="37">
        <v>486437000</v>
      </c>
      <c r="D45" s="39">
        <v>109819000</v>
      </c>
      <c r="E45" s="48">
        <v>20390000</v>
      </c>
      <c r="F45" s="48"/>
      <c r="G45" s="37">
        <f t="shared" si="0"/>
        <v>20390000</v>
      </c>
      <c r="H45" s="39"/>
      <c r="I45" s="39">
        <v>4800000</v>
      </c>
      <c r="J45" s="37">
        <v>154420000</v>
      </c>
      <c r="K45" s="39"/>
      <c r="L45" s="39"/>
      <c r="M45" s="39"/>
      <c r="N45" s="40">
        <f t="shared" si="1"/>
        <v>775866000</v>
      </c>
    </row>
    <row r="46" spans="2:14" s="36" customFormat="1" ht="20.100000000000001" customHeight="1" x14ac:dyDescent="0.25">
      <c r="B46" s="51" t="s">
        <v>48</v>
      </c>
      <c r="C46" s="37">
        <v>179027000</v>
      </c>
      <c r="D46" s="39">
        <v>19618000</v>
      </c>
      <c r="E46" s="48">
        <v>70063000</v>
      </c>
      <c r="F46" s="48">
        <v>1400000</v>
      </c>
      <c r="G46" s="37">
        <f t="shared" si="0"/>
        <v>71463000</v>
      </c>
      <c r="H46" s="39"/>
      <c r="I46" s="39">
        <v>1185044000</v>
      </c>
      <c r="J46" s="37">
        <v>16520000</v>
      </c>
      <c r="K46" s="39"/>
      <c r="L46" s="39">
        <v>10000000</v>
      </c>
      <c r="M46" s="39"/>
      <c r="N46" s="40">
        <f t="shared" si="1"/>
        <v>1481672000</v>
      </c>
    </row>
    <row r="47" spans="2:14" s="36" customFormat="1" ht="20.100000000000001" customHeight="1" x14ac:dyDescent="0.25">
      <c r="B47" s="51" t="s">
        <v>49</v>
      </c>
      <c r="C47" s="37">
        <v>25841000</v>
      </c>
      <c r="D47" s="39">
        <v>3329000</v>
      </c>
      <c r="E47" s="48">
        <v>66585000</v>
      </c>
      <c r="F47" s="48">
        <v>9000</v>
      </c>
      <c r="G47" s="37">
        <f t="shared" si="0"/>
        <v>66594000</v>
      </c>
      <c r="H47" s="39"/>
      <c r="I47" s="39">
        <v>29007000</v>
      </c>
      <c r="J47" s="37">
        <v>10000000</v>
      </c>
      <c r="K47" s="39">
        <v>20000000</v>
      </c>
      <c r="L47" s="39"/>
      <c r="M47" s="39"/>
      <c r="N47" s="40">
        <f t="shared" si="1"/>
        <v>154771000</v>
      </c>
    </row>
    <row r="48" spans="2:14" s="36" customFormat="1" ht="20.100000000000001" customHeight="1" x14ac:dyDescent="0.25">
      <c r="B48" s="51" t="s">
        <v>50</v>
      </c>
      <c r="C48" s="37">
        <v>2567682000</v>
      </c>
      <c r="D48" s="39">
        <v>453092000</v>
      </c>
      <c r="E48" s="48">
        <v>351795000</v>
      </c>
      <c r="F48" s="48"/>
      <c r="G48" s="37">
        <f t="shared" si="0"/>
        <v>351795000</v>
      </c>
      <c r="H48" s="39"/>
      <c r="I48" s="39">
        <v>10305799000</v>
      </c>
      <c r="J48" s="37">
        <v>830630000</v>
      </c>
      <c r="K48" s="39">
        <v>148820000</v>
      </c>
      <c r="L48" s="39">
        <v>21200000</v>
      </c>
      <c r="M48" s="39"/>
      <c r="N48" s="40">
        <f t="shared" si="1"/>
        <v>14679018000</v>
      </c>
    </row>
    <row r="49" spans="2:14" s="36" customFormat="1" ht="20.100000000000001" customHeight="1" x14ac:dyDescent="0.25">
      <c r="B49" s="51" t="s">
        <v>51</v>
      </c>
      <c r="C49" s="37">
        <v>405428000</v>
      </c>
      <c r="D49" s="39">
        <v>85078000</v>
      </c>
      <c r="E49" s="48">
        <v>105047000</v>
      </c>
      <c r="F49" s="48"/>
      <c r="G49" s="37">
        <f t="shared" si="0"/>
        <v>105047000</v>
      </c>
      <c r="H49" s="39"/>
      <c r="I49" s="39">
        <v>6544000</v>
      </c>
      <c r="J49" s="37">
        <v>162350000</v>
      </c>
      <c r="K49" s="39"/>
      <c r="L49" s="39"/>
      <c r="M49" s="39"/>
      <c r="N49" s="40">
        <f t="shared" si="1"/>
        <v>764447000</v>
      </c>
    </row>
    <row r="50" spans="2:14" s="36" customFormat="1" ht="20.100000000000001" customHeight="1" x14ac:dyDescent="0.25">
      <c r="B50" s="51" t="s">
        <v>52</v>
      </c>
      <c r="C50" s="37">
        <v>50697000</v>
      </c>
      <c r="D50" s="39">
        <v>6135000</v>
      </c>
      <c r="E50" s="48">
        <v>19094000</v>
      </c>
      <c r="F50" s="48"/>
      <c r="G50" s="37">
        <f t="shared" si="0"/>
        <v>19094000</v>
      </c>
      <c r="H50" s="39"/>
      <c r="I50" s="39">
        <v>1291000</v>
      </c>
      <c r="J50" s="37">
        <v>1043825000</v>
      </c>
      <c r="K50" s="39">
        <v>741200000</v>
      </c>
      <c r="L50" s="39"/>
      <c r="M50" s="39"/>
      <c r="N50" s="40">
        <f t="shared" si="1"/>
        <v>1862242000</v>
      </c>
    </row>
    <row r="51" spans="2:14" s="36" customFormat="1" ht="20.100000000000001" customHeight="1" x14ac:dyDescent="0.25">
      <c r="B51" s="51" t="s">
        <v>160</v>
      </c>
      <c r="C51" s="37">
        <v>154363000</v>
      </c>
      <c r="D51" s="39">
        <v>22965000</v>
      </c>
      <c r="E51" s="48">
        <v>34419000</v>
      </c>
      <c r="F51" s="48"/>
      <c r="G51" s="37">
        <f t="shared" si="0"/>
        <v>34419000</v>
      </c>
      <c r="H51" s="39"/>
      <c r="I51" s="39">
        <v>3399000</v>
      </c>
      <c r="J51" s="37">
        <v>70000000</v>
      </c>
      <c r="K51" s="39"/>
      <c r="L51" s="39"/>
      <c r="M51" s="39"/>
      <c r="N51" s="40">
        <f t="shared" si="1"/>
        <v>285146000</v>
      </c>
    </row>
    <row r="52" spans="2:14" s="36" customFormat="1" ht="20.100000000000001" customHeight="1" x14ac:dyDescent="0.25">
      <c r="B52" s="51" t="s">
        <v>53</v>
      </c>
      <c r="C52" s="37">
        <v>249820000</v>
      </c>
      <c r="D52" s="39">
        <v>45586000</v>
      </c>
      <c r="E52" s="48">
        <v>42819000</v>
      </c>
      <c r="F52" s="48"/>
      <c r="G52" s="37">
        <f t="shared" si="0"/>
        <v>42819000</v>
      </c>
      <c r="H52" s="39"/>
      <c r="I52" s="39">
        <v>5967000</v>
      </c>
      <c r="J52" s="37">
        <v>160200000</v>
      </c>
      <c r="K52" s="39">
        <v>8900000</v>
      </c>
      <c r="L52" s="39"/>
      <c r="M52" s="39"/>
      <c r="N52" s="40">
        <f t="shared" si="1"/>
        <v>513292000</v>
      </c>
    </row>
    <row r="53" spans="2:14" s="36" customFormat="1" ht="20.100000000000001" customHeight="1" x14ac:dyDescent="0.25">
      <c r="B53" s="51" t="s">
        <v>147</v>
      </c>
      <c r="C53" s="37">
        <v>116522000</v>
      </c>
      <c r="D53" s="39">
        <v>21522000</v>
      </c>
      <c r="E53" s="48">
        <v>21527000</v>
      </c>
      <c r="F53" s="48"/>
      <c r="G53" s="37">
        <f t="shared" si="0"/>
        <v>21527000</v>
      </c>
      <c r="H53" s="39"/>
      <c r="I53" s="39">
        <v>53852000</v>
      </c>
      <c r="J53" s="37">
        <v>25000000</v>
      </c>
      <c r="K53" s="39"/>
      <c r="L53" s="39"/>
      <c r="M53" s="39"/>
      <c r="N53" s="40">
        <f t="shared" si="1"/>
        <v>238423000</v>
      </c>
    </row>
    <row r="54" spans="2:14" s="36" customFormat="1" ht="20.100000000000001" customHeight="1" thickBot="1" x14ac:dyDescent="0.3">
      <c r="B54" s="51" t="s">
        <v>148</v>
      </c>
      <c r="C54" s="37">
        <v>131279000</v>
      </c>
      <c r="D54" s="39">
        <v>26606000</v>
      </c>
      <c r="E54" s="48">
        <v>40013000</v>
      </c>
      <c r="F54" s="48"/>
      <c r="G54" s="37">
        <f t="shared" si="0"/>
        <v>40013000</v>
      </c>
      <c r="H54" s="39"/>
      <c r="I54" s="39">
        <v>30412000</v>
      </c>
      <c r="J54" s="37">
        <v>4989900000</v>
      </c>
      <c r="K54" s="39">
        <v>2441000000</v>
      </c>
      <c r="L54" s="39"/>
      <c r="M54" s="39"/>
      <c r="N54" s="40">
        <f t="shared" si="1"/>
        <v>7659210000</v>
      </c>
    </row>
    <row r="55" spans="2:14" s="44" customFormat="1" ht="24.95" customHeight="1" thickBot="1" x14ac:dyDescent="0.3">
      <c r="B55" s="41" t="s">
        <v>55</v>
      </c>
      <c r="C55" s="42">
        <f t="shared" ref="C55:N55" si="4">SUM(C8:C54)</f>
        <v>103582115000</v>
      </c>
      <c r="D55" s="42">
        <f t="shared" si="4"/>
        <v>17655315000</v>
      </c>
      <c r="E55" s="42">
        <f t="shared" si="4"/>
        <v>33660114000</v>
      </c>
      <c r="F55" s="42">
        <f t="shared" si="4"/>
        <v>425255000</v>
      </c>
      <c r="G55" s="42">
        <f t="shared" si="4"/>
        <v>34085369000</v>
      </c>
      <c r="H55" s="42">
        <f t="shared" si="4"/>
        <v>54000000000</v>
      </c>
      <c r="I55" s="42">
        <f t="shared" si="4"/>
        <v>172473184000</v>
      </c>
      <c r="J55" s="42">
        <f t="shared" si="4"/>
        <v>20525176000</v>
      </c>
      <c r="K55" s="42">
        <f t="shared" si="4"/>
        <v>5440283000</v>
      </c>
      <c r="L55" s="42">
        <f t="shared" si="4"/>
        <v>6914879000</v>
      </c>
      <c r="M55" s="42">
        <f t="shared" si="4"/>
        <v>3572633000</v>
      </c>
      <c r="N55" s="43">
        <f t="shared" si="4"/>
        <v>418248954000</v>
      </c>
    </row>
    <row r="56" spans="2:14" s="52" customFormat="1" ht="14.25" x14ac:dyDescent="0.25">
      <c r="B56" s="52" t="s">
        <v>56</v>
      </c>
      <c r="N56" s="53"/>
    </row>
    <row r="57" spans="2:14" x14ac:dyDescent="0.25">
      <c r="G57" s="46"/>
      <c r="J57" s="46"/>
      <c r="K57" s="46"/>
      <c r="L57" s="46"/>
      <c r="N57" s="46"/>
    </row>
    <row r="60" spans="2:14" x14ac:dyDescent="0.25">
      <c r="E60" s="46"/>
      <c r="G60" s="46"/>
    </row>
    <row r="63" spans="2:14" x14ac:dyDescent="0.25">
      <c r="C63" s="46"/>
      <c r="D63" s="46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zoomScale="70" zoomScaleNormal="70" workbookViewId="0">
      <selection activeCell="J160" sqref="J160"/>
    </sheetView>
  </sheetViews>
  <sheetFormatPr defaultRowHeight="15" x14ac:dyDescent="0.2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 x14ac:dyDescent="0.25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 x14ac:dyDescent="0.25">
      <c r="A2" s="1"/>
      <c r="B2" s="67" t="s">
        <v>0</v>
      </c>
      <c r="C2" s="67" t="s">
        <v>0</v>
      </c>
      <c r="D2" s="67" t="s">
        <v>0</v>
      </c>
      <c r="E2" s="67" t="s">
        <v>0</v>
      </c>
      <c r="F2" s="67"/>
      <c r="G2" s="67"/>
      <c r="H2" s="67" t="s">
        <v>0</v>
      </c>
      <c r="I2" s="67" t="s">
        <v>0</v>
      </c>
      <c r="J2" s="67" t="s">
        <v>0</v>
      </c>
      <c r="K2" s="67" t="s">
        <v>0</v>
      </c>
      <c r="L2" s="67" t="s">
        <v>0</v>
      </c>
      <c r="M2" s="67" t="s">
        <v>0</v>
      </c>
      <c r="N2" s="67" t="s">
        <v>0</v>
      </c>
    </row>
    <row r="3" spans="1:14" ht="20.100000000000001" customHeight="1" x14ac:dyDescent="0.25">
      <c r="A3" s="1"/>
      <c r="B3" s="67" t="s">
        <v>57</v>
      </c>
      <c r="C3" s="67" t="s">
        <v>0</v>
      </c>
      <c r="D3" s="67" t="s">
        <v>0</v>
      </c>
      <c r="E3" s="67" t="s">
        <v>0</v>
      </c>
      <c r="F3" s="67"/>
      <c r="G3" s="67"/>
      <c r="H3" s="67" t="s">
        <v>0</v>
      </c>
      <c r="I3" s="67" t="s">
        <v>0</v>
      </c>
      <c r="J3" s="67" t="s">
        <v>0</v>
      </c>
      <c r="K3" s="67" t="s">
        <v>0</v>
      </c>
      <c r="L3" s="67" t="s">
        <v>0</v>
      </c>
      <c r="M3" s="67" t="s">
        <v>0</v>
      </c>
      <c r="N3" s="67" t="s">
        <v>0</v>
      </c>
    </row>
    <row r="4" spans="1:14" ht="20.100000000000001" customHeight="1" x14ac:dyDescent="0.25">
      <c r="A4" s="1"/>
      <c r="B4" s="68" t="s">
        <v>158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8" customFormat="1" ht="20.100000000000001" customHeight="1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 x14ac:dyDescent="0.25">
      <c r="A6" s="9"/>
      <c r="B6" s="69" t="s">
        <v>3</v>
      </c>
      <c r="C6" s="54" t="s">
        <v>4</v>
      </c>
      <c r="D6" s="54" t="s">
        <v>5</v>
      </c>
      <c r="E6" s="62" t="s">
        <v>6</v>
      </c>
      <c r="F6" s="63"/>
      <c r="G6" s="64"/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6" t="s">
        <v>13</v>
      </c>
    </row>
    <row r="7" spans="1:14" s="10" customFormat="1" ht="45" customHeight="1" thickBot="1" x14ac:dyDescent="0.3">
      <c r="A7" s="11"/>
      <c r="B7" s="70"/>
      <c r="C7" s="65" t="s">
        <v>0</v>
      </c>
      <c r="D7" s="65" t="s">
        <v>0</v>
      </c>
      <c r="E7" s="12" t="s">
        <v>14</v>
      </c>
      <c r="F7" s="12" t="s">
        <v>15</v>
      </c>
      <c r="G7" s="12" t="s">
        <v>13</v>
      </c>
      <c r="H7" s="65" t="s">
        <v>0</v>
      </c>
      <c r="I7" s="65" t="s">
        <v>0</v>
      </c>
      <c r="J7" s="65" t="s">
        <v>0</v>
      </c>
      <c r="K7" s="65" t="s">
        <v>0</v>
      </c>
      <c r="L7" s="65" t="s">
        <v>0</v>
      </c>
      <c r="M7" s="65" t="s">
        <v>0</v>
      </c>
      <c r="N7" s="66" t="s">
        <v>0</v>
      </c>
    </row>
    <row r="8" spans="1:14" ht="19.5" customHeight="1" x14ac:dyDescent="0.25">
      <c r="A8" s="13"/>
      <c r="B8" s="14" t="s">
        <v>58</v>
      </c>
      <c r="C8" s="15">
        <v>28643000</v>
      </c>
      <c r="D8" s="15">
        <v>3968000</v>
      </c>
      <c r="E8" s="15">
        <v>2882000</v>
      </c>
      <c r="F8" s="15"/>
      <c r="G8" s="15">
        <f>E8+F8</f>
        <v>2882000</v>
      </c>
      <c r="H8" s="15"/>
      <c r="I8" s="15">
        <v>1935000</v>
      </c>
      <c r="J8" s="15">
        <v>3000000</v>
      </c>
      <c r="K8" s="15"/>
      <c r="L8" s="15"/>
      <c r="M8" s="15"/>
      <c r="N8" s="16">
        <f>SUM(C8,D8,G8,H8,I8,J8,K8,L8,M8)</f>
        <v>40428000</v>
      </c>
    </row>
    <row r="9" spans="1:14" ht="19.5" customHeight="1" x14ac:dyDescent="0.25">
      <c r="B9" s="17" t="s">
        <v>173</v>
      </c>
      <c r="C9" s="18">
        <v>383887000</v>
      </c>
      <c r="D9" s="18">
        <v>70567000</v>
      </c>
      <c r="E9" s="18">
        <v>61213000</v>
      </c>
      <c r="F9" s="18"/>
      <c r="G9" s="18">
        <f t="shared" ref="G9:G72" si="0">E9+F9</f>
        <v>61213000</v>
      </c>
      <c r="H9" s="18"/>
      <c r="I9" s="18">
        <v>16526000</v>
      </c>
      <c r="J9" s="18">
        <v>86810000</v>
      </c>
      <c r="K9" s="18"/>
      <c r="L9" s="18"/>
      <c r="M9" s="18"/>
      <c r="N9" s="19">
        <f t="shared" ref="N9:N72" si="1">SUM(C9,D9,G9,H9,I9,J9,K9,L9,M9)</f>
        <v>619003000</v>
      </c>
    </row>
    <row r="10" spans="1:14" ht="19.5" customHeight="1" x14ac:dyDescent="0.25">
      <c r="B10" s="17" t="s">
        <v>174</v>
      </c>
      <c r="C10" s="18">
        <v>196667000</v>
      </c>
      <c r="D10" s="18">
        <v>34151000</v>
      </c>
      <c r="E10" s="18">
        <v>72264000</v>
      </c>
      <c r="F10" s="18"/>
      <c r="G10" s="18">
        <f t="shared" si="0"/>
        <v>72264000</v>
      </c>
      <c r="H10" s="18"/>
      <c r="I10" s="18">
        <v>8398000</v>
      </c>
      <c r="J10" s="18">
        <v>52470000</v>
      </c>
      <c r="K10" s="18"/>
      <c r="L10" s="18"/>
      <c r="M10" s="18"/>
      <c r="N10" s="19">
        <f t="shared" si="1"/>
        <v>363950000</v>
      </c>
    </row>
    <row r="11" spans="1:14" ht="19.5" customHeight="1" x14ac:dyDescent="0.25">
      <c r="B11" s="17" t="s">
        <v>59</v>
      </c>
      <c r="C11" s="18">
        <v>346973000</v>
      </c>
      <c r="D11" s="18">
        <v>66366000</v>
      </c>
      <c r="E11" s="18">
        <v>76971000</v>
      </c>
      <c r="F11" s="18"/>
      <c r="G11" s="18">
        <f t="shared" si="0"/>
        <v>76971000</v>
      </c>
      <c r="H11" s="18"/>
      <c r="I11" s="18">
        <v>17996000</v>
      </c>
      <c r="J11" s="18">
        <v>99960000</v>
      </c>
      <c r="K11" s="18"/>
      <c r="L11" s="18"/>
      <c r="M11" s="18"/>
      <c r="N11" s="19">
        <f t="shared" si="1"/>
        <v>608266000</v>
      </c>
    </row>
    <row r="12" spans="1:14" ht="19.5" customHeight="1" x14ac:dyDescent="0.25">
      <c r="B12" s="17" t="s">
        <v>175</v>
      </c>
      <c r="C12" s="18">
        <v>346896000</v>
      </c>
      <c r="D12" s="18">
        <v>61466000</v>
      </c>
      <c r="E12" s="18">
        <v>74251000</v>
      </c>
      <c r="F12" s="18"/>
      <c r="G12" s="18">
        <f t="shared" si="0"/>
        <v>74251000</v>
      </c>
      <c r="H12" s="18"/>
      <c r="I12" s="18">
        <v>12326000</v>
      </c>
      <c r="J12" s="18">
        <v>90182000</v>
      </c>
      <c r="K12" s="18"/>
      <c r="L12" s="18"/>
      <c r="M12" s="18"/>
      <c r="N12" s="19">
        <f t="shared" si="1"/>
        <v>585121000</v>
      </c>
    </row>
    <row r="13" spans="1:14" ht="19.5" customHeight="1" x14ac:dyDescent="0.25">
      <c r="B13" s="17" t="s">
        <v>60</v>
      </c>
      <c r="C13" s="18">
        <v>514932000</v>
      </c>
      <c r="D13" s="18">
        <v>101194000</v>
      </c>
      <c r="E13" s="18">
        <v>137911000</v>
      </c>
      <c r="F13" s="18"/>
      <c r="G13" s="18">
        <f t="shared" si="0"/>
        <v>137911000</v>
      </c>
      <c r="H13" s="18"/>
      <c r="I13" s="18">
        <v>22839000</v>
      </c>
      <c r="J13" s="18">
        <v>71310000</v>
      </c>
      <c r="K13" s="18"/>
      <c r="L13" s="18"/>
      <c r="M13" s="18"/>
      <c r="N13" s="19">
        <f t="shared" si="1"/>
        <v>848186000</v>
      </c>
    </row>
    <row r="14" spans="1:14" ht="19.5" customHeight="1" x14ac:dyDescent="0.25">
      <c r="B14" s="17" t="s">
        <v>61</v>
      </c>
      <c r="C14" s="18">
        <v>186785000</v>
      </c>
      <c r="D14" s="18">
        <v>32607000</v>
      </c>
      <c r="E14" s="18">
        <v>60981000</v>
      </c>
      <c r="F14" s="18"/>
      <c r="G14" s="18">
        <f t="shared" si="0"/>
        <v>60981000</v>
      </c>
      <c r="H14" s="18"/>
      <c r="I14" s="18">
        <v>6471000</v>
      </c>
      <c r="J14" s="18">
        <v>40185000</v>
      </c>
      <c r="K14" s="18"/>
      <c r="L14" s="18"/>
      <c r="M14" s="18"/>
      <c r="N14" s="19">
        <f t="shared" si="1"/>
        <v>327029000</v>
      </c>
    </row>
    <row r="15" spans="1:14" ht="19.5" customHeight="1" x14ac:dyDescent="0.25">
      <c r="B15" s="17" t="s">
        <v>176</v>
      </c>
      <c r="C15" s="18">
        <v>95260000</v>
      </c>
      <c r="D15" s="18">
        <v>16248000</v>
      </c>
      <c r="E15" s="18">
        <v>36558000</v>
      </c>
      <c r="F15" s="18"/>
      <c r="G15" s="18">
        <f t="shared" si="0"/>
        <v>36558000</v>
      </c>
      <c r="H15" s="18"/>
      <c r="I15" s="18">
        <v>4179000</v>
      </c>
      <c r="J15" s="18">
        <v>39760000</v>
      </c>
      <c r="K15" s="18"/>
      <c r="L15" s="18"/>
      <c r="M15" s="18"/>
      <c r="N15" s="19">
        <f t="shared" si="1"/>
        <v>192005000</v>
      </c>
    </row>
    <row r="16" spans="1:14" ht="19.5" customHeight="1" x14ac:dyDescent="0.25">
      <c r="B16" s="17" t="s">
        <v>177</v>
      </c>
      <c r="C16" s="18">
        <v>233337000</v>
      </c>
      <c r="D16" s="18">
        <v>41050000</v>
      </c>
      <c r="E16" s="18">
        <v>56767000</v>
      </c>
      <c r="F16" s="18"/>
      <c r="G16" s="18">
        <f t="shared" si="0"/>
        <v>56767000</v>
      </c>
      <c r="H16" s="18"/>
      <c r="I16" s="18">
        <v>8029000</v>
      </c>
      <c r="J16" s="18">
        <v>58630000</v>
      </c>
      <c r="K16" s="18"/>
      <c r="L16" s="18"/>
      <c r="M16" s="18"/>
      <c r="N16" s="19">
        <f t="shared" si="1"/>
        <v>397813000</v>
      </c>
    </row>
    <row r="17" spans="2:14" ht="19.5" customHeight="1" x14ac:dyDescent="0.25">
      <c r="B17" s="17" t="s">
        <v>178</v>
      </c>
      <c r="C17" s="18">
        <v>127854000</v>
      </c>
      <c r="D17" s="18">
        <v>21673000</v>
      </c>
      <c r="E17" s="18">
        <v>34124000</v>
      </c>
      <c r="F17" s="18"/>
      <c r="G17" s="18">
        <f t="shared" si="0"/>
        <v>34124000</v>
      </c>
      <c r="H17" s="18"/>
      <c r="I17" s="18">
        <v>5970000</v>
      </c>
      <c r="J17" s="18">
        <v>30750000</v>
      </c>
      <c r="K17" s="18"/>
      <c r="L17" s="18"/>
      <c r="M17" s="18"/>
      <c r="N17" s="19">
        <f t="shared" si="1"/>
        <v>220371000</v>
      </c>
    </row>
    <row r="18" spans="2:14" ht="19.5" customHeight="1" x14ac:dyDescent="0.25">
      <c r="B18" s="17" t="s">
        <v>62</v>
      </c>
      <c r="C18" s="18">
        <v>51101000</v>
      </c>
      <c r="D18" s="18">
        <v>9413000</v>
      </c>
      <c r="E18" s="18">
        <v>11284000</v>
      </c>
      <c r="F18" s="18"/>
      <c r="G18" s="18">
        <f t="shared" si="0"/>
        <v>11284000</v>
      </c>
      <c r="H18" s="18"/>
      <c r="I18" s="18">
        <v>3108000</v>
      </c>
      <c r="J18" s="18">
        <v>35152000</v>
      </c>
      <c r="K18" s="18"/>
      <c r="L18" s="18"/>
      <c r="M18" s="18"/>
      <c r="N18" s="19">
        <f t="shared" si="1"/>
        <v>110058000</v>
      </c>
    </row>
    <row r="19" spans="2:14" ht="19.5" customHeight="1" x14ac:dyDescent="0.25">
      <c r="B19" s="17" t="s">
        <v>179</v>
      </c>
      <c r="C19" s="18">
        <v>300961000</v>
      </c>
      <c r="D19" s="18">
        <v>58882000</v>
      </c>
      <c r="E19" s="18">
        <v>62532000</v>
      </c>
      <c r="F19" s="18"/>
      <c r="G19" s="18">
        <f t="shared" si="0"/>
        <v>62532000</v>
      </c>
      <c r="H19" s="18"/>
      <c r="I19" s="18">
        <v>13583000</v>
      </c>
      <c r="J19" s="18">
        <v>77635000</v>
      </c>
      <c r="K19" s="18"/>
      <c r="L19" s="18"/>
      <c r="M19" s="18"/>
      <c r="N19" s="19">
        <f t="shared" si="1"/>
        <v>513593000</v>
      </c>
    </row>
    <row r="20" spans="2:14" ht="19.5" customHeight="1" x14ac:dyDescent="0.25">
      <c r="B20" s="17" t="s">
        <v>180</v>
      </c>
      <c r="C20" s="18">
        <v>277329000</v>
      </c>
      <c r="D20" s="18">
        <v>51208000</v>
      </c>
      <c r="E20" s="18">
        <v>39215000</v>
      </c>
      <c r="F20" s="18"/>
      <c r="G20" s="18">
        <f t="shared" si="0"/>
        <v>39215000</v>
      </c>
      <c r="H20" s="18"/>
      <c r="I20" s="18">
        <v>10339000</v>
      </c>
      <c r="J20" s="18">
        <v>73217000</v>
      </c>
      <c r="K20" s="18"/>
      <c r="L20" s="18"/>
      <c r="M20" s="18"/>
      <c r="N20" s="19">
        <f t="shared" si="1"/>
        <v>451308000</v>
      </c>
    </row>
    <row r="21" spans="2:14" ht="19.5" customHeight="1" x14ac:dyDescent="0.25">
      <c r="B21" s="17" t="s">
        <v>181</v>
      </c>
      <c r="C21" s="18">
        <v>119180000</v>
      </c>
      <c r="D21" s="18">
        <v>21809000</v>
      </c>
      <c r="E21" s="18">
        <v>26189000</v>
      </c>
      <c r="F21" s="18"/>
      <c r="G21" s="18">
        <f t="shared" si="0"/>
        <v>26189000</v>
      </c>
      <c r="H21" s="18"/>
      <c r="I21" s="18">
        <v>5188000</v>
      </c>
      <c r="J21" s="18">
        <v>48050000</v>
      </c>
      <c r="K21" s="18"/>
      <c r="L21" s="18"/>
      <c r="M21" s="18"/>
      <c r="N21" s="19">
        <f t="shared" si="1"/>
        <v>220416000</v>
      </c>
    </row>
    <row r="22" spans="2:14" ht="19.5" customHeight="1" x14ac:dyDescent="0.25">
      <c r="B22" s="17" t="s">
        <v>182</v>
      </c>
      <c r="C22" s="18">
        <v>197338000</v>
      </c>
      <c r="D22" s="18">
        <v>35496000</v>
      </c>
      <c r="E22" s="18">
        <v>59244000</v>
      </c>
      <c r="F22" s="18"/>
      <c r="G22" s="18">
        <f t="shared" si="0"/>
        <v>59244000</v>
      </c>
      <c r="H22" s="18"/>
      <c r="I22" s="18">
        <v>9721000</v>
      </c>
      <c r="J22" s="18">
        <v>35100000</v>
      </c>
      <c r="K22" s="18"/>
      <c r="L22" s="18"/>
      <c r="M22" s="18"/>
      <c r="N22" s="19">
        <f t="shared" si="1"/>
        <v>336899000</v>
      </c>
    </row>
    <row r="23" spans="2:14" ht="19.5" customHeight="1" x14ac:dyDescent="0.25">
      <c r="B23" s="17" t="s">
        <v>63</v>
      </c>
      <c r="C23" s="18">
        <v>212700000</v>
      </c>
      <c r="D23" s="18">
        <v>38775000</v>
      </c>
      <c r="E23" s="18">
        <v>71319000</v>
      </c>
      <c r="F23" s="18"/>
      <c r="G23" s="18">
        <f t="shared" si="0"/>
        <v>71319000</v>
      </c>
      <c r="H23" s="18"/>
      <c r="I23" s="18">
        <v>5828000</v>
      </c>
      <c r="J23" s="18">
        <v>81118000</v>
      </c>
      <c r="K23" s="18"/>
      <c r="L23" s="18"/>
      <c r="M23" s="18"/>
      <c r="N23" s="19">
        <f t="shared" si="1"/>
        <v>409740000</v>
      </c>
    </row>
    <row r="24" spans="2:14" ht="19.5" customHeight="1" x14ac:dyDescent="0.25">
      <c r="B24" s="17" t="s">
        <v>183</v>
      </c>
      <c r="C24" s="18">
        <v>203683000</v>
      </c>
      <c r="D24" s="18">
        <v>33535000</v>
      </c>
      <c r="E24" s="18">
        <v>65360000</v>
      </c>
      <c r="F24" s="18"/>
      <c r="G24" s="18">
        <f t="shared" si="0"/>
        <v>65360000</v>
      </c>
      <c r="H24" s="18"/>
      <c r="I24" s="18">
        <v>7906000</v>
      </c>
      <c r="J24" s="18">
        <v>49710000</v>
      </c>
      <c r="K24" s="18"/>
      <c r="L24" s="18"/>
      <c r="M24" s="18"/>
      <c r="N24" s="19">
        <f t="shared" si="1"/>
        <v>360194000</v>
      </c>
    </row>
    <row r="25" spans="2:14" ht="19.5" customHeight="1" x14ac:dyDescent="0.25">
      <c r="B25" s="17" t="s">
        <v>184</v>
      </c>
      <c r="C25" s="18">
        <v>184902000</v>
      </c>
      <c r="D25" s="18">
        <v>33852000</v>
      </c>
      <c r="E25" s="18">
        <v>40861000</v>
      </c>
      <c r="F25" s="18"/>
      <c r="G25" s="18">
        <f t="shared" si="0"/>
        <v>40861000</v>
      </c>
      <c r="H25" s="18"/>
      <c r="I25" s="18">
        <v>7855000</v>
      </c>
      <c r="J25" s="18">
        <v>69123000</v>
      </c>
      <c r="K25" s="18"/>
      <c r="L25" s="18"/>
      <c r="M25" s="18"/>
      <c r="N25" s="19">
        <f t="shared" si="1"/>
        <v>336593000</v>
      </c>
    </row>
    <row r="26" spans="2:14" ht="19.5" customHeight="1" x14ac:dyDescent="0.25">
      <c r="B26" s="17" t="s">
        <v>64</v>
      </c>
      <c r="C26" s="18">
        <v>188095000</v>
      </c>
      <c r="D26" s="18">
        <v>32236000</v>
      </c>
      <c r="E26" s="18">
        <v>37152000</v>
      </c>
      <c r="F26" s="18"/>
      <c r="G26" s="18">
        <f t="shared" si="0"/>
        <v>37152000</v>
      </c>
      <c r="H26" s="18"/>
      <c r="I26" s="18">
        <v>8431000</v>
      </c>
      <c r="J26" s="18">
        <v>49760000</v>
      </c>
      <c r="K26" s="18"/>
      <c r="L26" s="18"/>
      <c r="M26" s="18"/>
      <c r="N26" s="19">
        <f t="shared" si="1"/>
        <v>315674000</v>
      </c>
    </row>
    <row r="27" spans="2:14" ht="19.5" customHeight="1" x14ac:dyDescent="0.25">
      <c r="B27" s="17" t="s">
        <v>185</v>
      </c>
      <c r="C27" s="18">
        <v>143179000</v>
      </c>
      <c r="D27" s="18">
        <v>23329000</v>
      </c>
      <c r="E27" s="18">
        <v>30896000</v>
      </c>
      <c r="F27" s="18"/>
      <c r="G27" s="18">
        <f t="shared" si="0"/>
        <v>30896000</v>
      </c>
      <c r="H27" s="18"/>
      <c r="I27" s="18">
        <v>5284000</v>
      </c>
      <c r="J27" s="18">
        <v>38680000</v>
      </c>
      <c r="K27" s="18"/>
      <c r="L27" s="18"/>
      <c r="M27" s="18"/>
      <c r="N27" s="19">
        <f t="shared" si="1"/>
        <v>241368000</v>
      </c>
    </row>
    <row r="28" spans="2:14" ht="19.5" customHeight="1" x14ac:dyDescent="0.25">
      <c r="B28" s="17" t="s">
        <v>186</v>
      </c>
      <c r="C28" s="18">
        <v>218438000</v>
      </c>
      <c r="D28" s="18">
        <v>39178000</v>
      </c>
      <c r="E28" s="18">
        <v>43105000</v>
      </c>
      <c r="F28" s="18"/>
      <c r="G28" s="18">
        <f t="shared" si="0"/>
        <v>43105000</v>
      </c>
      <c r="H28" s="18"/>
      <c r="I28" s="18">
        <v>7780000</v>
      </c>
      <c r="J28" s="18">
        <v>58522000</v>
      </c>
      <c r="K28" s="18"/>
      <c r="L28" s="18"/>
      <c r="M28" s="18"/>
      <c r="N28" s="19">
        <f t="shared" si="1"/>
        <v>367023000</v>
      </c>
    </row>
    <row r="29" spans="2:14" ht="19.5" customHeight="1" x14ac:dyDescent="0.25">
      <c r="B29" s="17" t="s">
        <v>187</v>
      </c>
      <c r="C29" s="18">
        <v>181740000</v>
      </c>
      <c r="D29" s="18">
        <v>33277000</v>
      </c>
      <c r="E29" s="18">
        <v>32772000</v>
      </c>
      <c r="F29" s="18"/>
      <c r="G29" s="18">
        <f t="shared" si="0"/>
        <v>32772000</v>
      </c>
      <c r="H29" s="18"/>
      <c r="I29" s="18">
        <v>7041000</v>
      </c>
      <c r="J29" s="18">
        <v>45100000</v>
      </c>
      <c r="K29" s="18"/>
      <c r="L29" s="18"/>
      <c r="M29" s="18"/>
      <c r="N29" s="19">
        <f t="shared" si="1"/>
        <v>299930000</v>
      </c>
    </row>
    <row r="30" spans="2:14" ht="19.5" customHeight="1" x14ac:dyDescent="0.25">
      <c r="B30" s="17" t="s">
        <v>188</v>
      </c>
      <c r="C30" s="18">
        <v>176791000</v>
      </c>
      <c r="D30" s="18">
        <v>31835000</v>
      </c>
      <c r="E30" s="18">
        <v>39867000</v>
      </c>
      <c r="F30" s="18"/>
      <c r="G30" s="18">
        <f t="shared" si="0"/>
        <v>39867000</v>
      </c>
      <c r="H30" s="18"/>
      <c r="I30" s="18">
        <v>6656000</v>
      </c>
      <c r="J30" s="18">
        <v>45710000</v>
      </c>
      <c r="K30" s="18"/>
      <c r="L30" s="18"/>
      <c r="M30" s="18"/>
      <c r="N30" s="19">
        <f t="shared" si="1"/>
        <v>300859000</v>
      </c>
    </row>
    <row r="31" spans="2:14" ht="19.5" customHeight="1" x14ac:dyDescent="0.25">
      <c r="B31" s="17" t="s">
        <v>189</v>
      </c>
      <c r="C31" s="18">
        <v>248651000</v>
      </c>
      <c r="D31" s="18">
        <v>38726000</v>
      </c>
      <c r="E31" s="18">
        <v>66119000</v>
      </c>
      <c r="F31" s="18"/>
      <c r="G31" s="18">
        <f t="shared" si="0"/>
        <v>66119000</v>
      </c>
      <c r="H31" s="18"/>
      <c r="I31" s="18">
        <v>7380000</v>
      </c>
      <c r="J31" s="18">
        <v>50332000</v>
      </c>
      <c r="K31" s="18"/>
      <c r="L31" s="18"/>
      <c r="M31" s="18"/>
      <c r="N31" s="19">
        <f t="shared" si="1"/>
        <v>411208000</v>
      </c>
    </row>
    <row r="32" spans="2:14" ht="19.5" customHeight="1" x14ac:dyDescent="0.25">
      <c r="B32" s="17" t="s">
        <v>190</v>
      </c>
      <c r="C32" s="18">
        <v>154000000</v>
      </c>
      <c r="D32" s="18">
        <v>25503000</v>
      </c>
      <c r="E32" s="18">
        <v>33306000</v>
      </c>
      <c r="F32" s="18"/>
      <c r="G32" s="18">
        <f t="shared" si="0"/>
        <v>33306000</v>
      </c>
      <c r="H32" s="18"/>
      <c r="I32" s="18">
        <v>5333000</v>
      </c>
      <c r="J32" s="18">
        <v>48400000</v>
      </c>
      <c r="K32" s="18"/>
      <c r="L32" s="18"/>
      <c r="M32" s="18"/>
      <c r="N32" s="19">
        <f t="shared" si="1"/>
        <v>266542000</v>
      </c>
    </row>
    <row r="33" spans="2:14" ht="19.5" customHeight="1" x14ac:dyDescent="0.25">
      <c r="B33" s="17" t="s">
        <v>191</v>
      </c>
      <c r="C33" s="18">
        <v>153796000</v>
      </c>
      <c r="D33" s="18">
        <v>24440000</v>
      </c>
      <c r="E33" s="18">
        <v>33842000</v>
      </c>
      <c r="F33" s="18"/>
      <c r="G33" s="18">
        <f t="shared" si="0"/>
        <v>33842000</v>
      </c>
      <c r="H33" s="18"/>
      <c r="I33" s="18">
        <v>4825000</v>
      </c>
      <c r="J33" s="18">
        <v>47160000</v>
      </c>
      <c r="K33" s="18"/>
      <c r="L33" s="18"/>
      <c r="M33" s="18"/>
      <c r="N33" s="19">
        <f t="shared" si="1"/>
        <v>264063000</v>
      </c>
    </row>
    <row r="34" spans="2:14" ht="19.5" customHeight="1" x14ac:dyDescent="0.25">
      <c r="B34" s="17" t="s">
        <v>192</v>
      </c>
      <c r="C34" s="18">
        <v>165211000</v>
      </c>
      <c r="D34" s="18">
        <v>27949000</v>
      </c>
      <c r="E34" s="18">
        <v>35688000</v>
      </c>
      <c r="F34" s="18"/>
      <c r="G34" s="18">
        <f t="shared" si="0"/>
        <v>35688000</v>
      </c>
      <c r="H34" s="18"/>
      <c r="I34" s="18">
        <v>5350000</v>
      </c>
      <c r="J34" s="18">
        <v>36410000</v>
      </c>
      <c r="K34" s="18"/>
      <c r="L34" s="18"/>
      <c r="M34" s="18"/>
      <c r="N34" s="19">
        <f t="shared" si="1"/>
        <v>270608000</v>
      </c>
    </row>
    <row r="35" spans="2:14" ht="19.5" customHeight="1" x14ac:dyDescent="0.25">
      <c r="B35" s="17" t="s">
        <v>65</v>
      </c>
      <c r="C35" s="18">
        <v>150086000</v>
      </c>
      <c r="D35" s="18">
        <v>21984000</v>
      </c>
      <c r="E35" s="18">
        <v>31687000</v>
      </c>
      <c r="F35" s="18"/>
      <c r="G35" s="18">
        <f t="shared" si="0"/>
        <v>31687000</v>
      </c>
      <c r="H35" s="18"/>
      <c r="I35" s="18">
        <v>4034000</v>
      </c>
      <c r="J35" s="18">
        <v>43500000</v>
      </c>
      <c r="K35" s="18"/>
      <c r="L35" s="18"/>
      <c r="M35" s="18"/>
      <c r="N35" s="19">
        <f t="shared" si="1"/>
        <v>251291000</v>
      </c>
    </row>
    <row r="36" spans="2:14" ht="19.5" customHeight="1" x14ac:dyDescent="0.25">
      <c r="B36" s="17" t="s">
        <v>193</v>
      </c>
      <c r="C36" s="18">
        <v>121299000</v>
      </c>
      <c r="D36" s="18">
        <v>20927000</v>
      </c>
      <c r="E36" s="18">
        <v>29234000</v>
      </c>
      <c r="F36" s="18"/>
      <c r="G36" s="18">
        <f t="shared" si="0"/>
        <v>29234000</v>
      </c>
      <c r="H36" s="18"/>
      <c r="I36" s="18">
        <v>4838000</v>
      </c>
      <c r="J36" s="18">
        <v>44120000</v>
      </c>
      <c r="K36" s="18"/>
      <c r="L36" s="18"/>
      <c r="M36" s="18"/>
      <c r="N36" s="19">
        <f t="shared" si="1"/>
        <v>220418000</v>
      </c>
    </row>
    <row r="37" spans="2:14" ht="19.5" customHeight="1" x14ac:dyDescent="0.25">
      <c r="B37" s="17" t="s">
        <v>66</v>
      </c>
      <c r="C37" s="18">
        <v>40385000</v>
      </c>
      <c r="D37" s="18">
        <v>6889000</v>
      </c>
      <c r="E37" s="18">
        <v>9671000</v>
      </c>
      <c r="F37" s="18"/>
      <c r="G37" s="18">
        <f t="shared" si="0"/>
        <v>9671000</v>
      </c>
      <c r="H37" s="18"/>
      <c r="I37" s="18">
        <v>1317000</v>
      </c>
      <c r="J37" s="18">
        <v>21000000</v>
      </c>
      <c r="K37" s="18"/>
      <c r="L37" s="18"/>
      <c r="M37" s="18"/>
      <c r="N37" s="19">
        <f t="shared" si="1"/>
        <v>79262000</v>
      </c>
    </row>
    <row r="38" spans="2:14" ht="19.5" customHeight="1" x14ac:dyDescent="0.25">
      <c r="B38" s="17" t="s">
        <v>194</v>
      </c>
      <c r="C38" s="18">
        <v>35987000</v>
      </c>
      <c r="D38" s="18">
        <v>6035000</v>
      </c>
      <c r="E38" s="18">
        <v>9071000</v>
      </c>
      <c r="F38" s="18"/>
      <c r="G38" s="18">
        <f t="shared" si="0"/>
        <v>9071000</v>
      </c>
      <c r="H38" s="18"/>
      <c r="I38" s="18">
        <v>1316000</v>
      </c>
      <c r="J38" s="18">
        <v>24800000</v>
      </c>
      <c r="K38" s="18"/>
      <c r="L38" s="18"/>
      <c r="M38" s="18"/>
      <c r="N38" s="19">
        <f t="shared" si="1"/>
        <v>77209000</v>
      </c>
    </row>
    <row r="39" spans="2:14" ht="19.5" customHeight="1" x14ac:dyDescent="0.25">
      <c r="B39" s="17" t="s">
        <v>195</v>
      </c>
      <c r="C39" s="18">
        <v>87076000</v>
      </c>
      <c r="D39" s="18">
        <v>14102000</v>
      </c>
      <c r="E39" s="18">
        <v>20511000</v>
      </c>
      <c r="F39" s="18"/>
      <c r="G39" s="18">
        <f t="shared" si="0"/>
        <v>20511000</v>
      </c>
      <c r="H39" s="18"/>
      <c r="I39" s="18">
        <v>3279000</v>
      </c>
      <c r="J39" s="18">
        <v>66800000</v>
      </c>
      <c r="K39" s="18"/>
      <c r="L39" s="18"/>
      <c r="M39" s="18"/>
      <c r="N39" s="19">
        <f t="shared" si="1"/>
        <v>191768000</v>
      </c>
    </row>
    <row r="40" spans="2:14" ht="19.5" customHeight="1" x14ac:dyDescent="0.25">
      <c r="B40" s="17" t="s">
        <v>196</v>
      </c>
      <c r="C40" s="18">
        <v>173617000</v>
      </c>
      <c r="D40" s="18">
        <v>29531000</v>
      </c>
      <c r="E40" s="18">
        <v>36257000</v>
      </c>
      <c r="F40" s="18"/>
      <c r="G40" s="18">
        <f t="shared" si="0"/>
        <v>36257000</v>
      </c>
      <c r="H40" s="18"/>
      <c r="I40" s="18">
        <v>5391000</v>
      </c>
      <c r="J40" s="18">
        <v>31760000</v>
      </c>
      <c r="K40" s="18"/>
      <c r="L40" s="18"/>
      <c r="M40" s="18"/>
      <c r="N40" s="19">
        <f t="shared" si="1"/>
        <v>276556000</v>
      </c>
    </row>
    <row r="41" spans="2:14" ht="19.5" customHeight="1" x14ac:dyDescent="0.25">
      <c r="B41" s="17" t="s">
        <v>197</v>
      </c>
      <c r="C41" s="18">
        <v>115928000</v>
      </c>
      <c r="D41" s="18">
        <v>21057000</v>
      </c>
      <c r="E41" s="18">
        <v>21499000</v>
      </c>
      <c r="F41" s="18"/>
      <c r="G41" s="18">
        <f t="shared" si="0"/>
        <v>21499000</v>
      </c>
      <c r="H41" s="18"/>
      <c r="I41" s="18">
        <v>4245000</v>
      </c>
      <c r="J41" s="18">
        <v>33246000</v>
      </c>
      <c r="K41" s="18"/>
      <c r="L41" s="18"/>
      <c r="M41" s="18"/>
      <c r="N41" s="19">
        <f t="shared" si="1"/>
        <v>195975000</v>
      </c>
    </row>
    <row r="42" spans="2:14" ht="19.5" customHeight="1" x14ac:dyDescent="0.25">
      <c r="B42" s="17" t="s">
        <v>198</v>
      </c>
      <c r="C42" s="18">
        <v>88877000</v>
      </c>
      <c r="D42" s="18">
        <v>15510000</v>
      </c>
      <c r="E42" s="18">
        <v>25298000</v>
      </c>
      <c r="F42" s="18"/>
      <c r="G42" s="18">
        <f t="shared" si="0"/>
        <v>25298000</v>
      </c>
      <c r="H42" s="18"/>
      <c r="I42" s="18">
        <v>3496000</v>
      </c>
      <c r="J42" s="18">
        <v>33560000</v>
      </c>
      <c r="K42" s="18"/>
      <c r="L42" s="18"/>
      <c r="M42" s="18"/>
      <c r="N42" s="19">
        <f t="shared" si="1"/>
        <v>166741000</v>
      </c>
    </row>
    <row r="43" spans="2:14" ht="19.5" customHeight="1" x14ac:dyDescent="0.25">
      <c r="B43" s="17" t="s">
        <v>199</v>
      </c>
      <c r="C43" s="18">
        <v>119069000</v>
      </c>
      <c r="D43" s="18">
        <v>20985000</v>
      </c>
      <c r="E43" s="18">
        <v>23653000</v>
      </c>
      <c r="F43" s="18"/>
      <c r="G43" s="18">
        <f t="shared" si="0"/>
        <v>23653000</v>
      </c>
      <c r="H43" s="18"/>
      <c r="I43" s="18">
        <v>4766000</v>
      </c>
      <c r="J43" s="18">
        <v>61200000</v>
      </c>
      <c r="K43" s="18"/>
      <c r="L43" s="18"/>
      <c r="M43" s="18"/>
      <c r="N43" s="19">
        <f t="shared" si="1"/>
        <v>229673000</v>
      </c>
    </row>
    <row r="44" spans="2:14" ht="19.5" customHeight="1" x14ac:dyDescent="0.25">
      <c r="B44" s="17" t="s">
        <v>200</v>
      </c>
      <c r="C44" s="18">
        <v>148835000</v>
      </c>
      <c r="D44" s="18">
        <v>26572000</v>
      </c>
      <c r="E44" s="18">
        <v>24187000</v>
      </c>
      <c r="F44" s="18"/>
      <c r="G44" s="18">
        <f t="shared" si="0"/>
        <v>24187000</v>
      </c>
      <c r="H44" s="18"/>
      <c r="I44" s="18">
        <v>4832000</v>
      </c>
      <c r="J44" s="18">
        <v>29112000</v>
      </c>
      <c r="K44" s="18"/>
      <c r="L44" s="18"/>
      <c r="M44" s="18"/>
      <c r="N44" s="19">
        <f t="shared" si="1"/>
        <v>233538000</v>
      </c>
    </row>
    <row r="45" spans="2:14" ht="19.5" customHeight="1" x14ac:dyDescent="0.25">
      <c r="B45" s="17" t="s">
        <v>67</v>
      </c>
      <c r="C45" s="18">
        <v>84145000</v>
      </c>
      <c r="D45" s="18">
        <v>13820000</v>
      </c>
      <c r="E45" s="18">
        <v>21934000</v>
      </c>
      <c r="F45" s="18"/>
      <c r="G45" s="18">
        <f t="shared" si="0"/>
        <v>21934000</v>
      </c>
      <c r="H45" s="18"/>
      <c r="I45" s="18">
        <v>2747000</v>
      </c>
      <c r="J45" s="18">
        <v>30760000</v>
      </c>
      <c r="K45" s="18"/>
      <c r="L45" s="18"/>
      <c r="M45" s="18"/>
      <c r="N45" s="19">
        <f t="shared" si="1"/>
        <v>153406000</v>
      </c>
    </row>
    <row r="46" spans="2:14" ht="19.5" customHeight="1" x14ac:dyDescent="0.25">
      <c r="B46" s="17" t="s">
        <v>68</v>
      </c>
      <c r="C46" s="18">
        <v>149992000</v>
      </c>
      <c r="D46" s="18">
        <v>26722000</v>
      </c>
      <c r="E46" s="18">
        <v>42843000</v>
      </c>
      <c r="F46" s="18"/>
      <c r="G46" s="18">
        <f t="shared" si="0"/>
        <v>42843000</v>
      </c>
      <c r="H46" s="18"/>
      <c r="I46" s="18">
        <v>5661000</v>
      </c>
      <c r="J46" s="18">
        <v>29820000</v>
      </c>
      <c r="K46" s="18"/>
      <c r="L46" s="18"/>
      <c r="M46" s="18"/>
      <c r="N46" s="19">
        <f t="shared" si="1"/>
        <v>255038000</v>
      </c>
    </row>
    <row r="47" spans="2:14" ht="19.5" customHeight="1" x14ac:dyDescent="0.25">
      <c r="B47" s="17" t="s">
        <v>201</v>
      </c>
      <c r="C47" s="18">
        <v>143588000</v>
      </c>
      <c r="D47" s="18">
        <v>21910000</v>
      </c>
      <c r="E47" s="18">
        <v>42064000</v>
      </c>
      <c r="F47" s="18"/>
      <c r="G47" s="18">
        <f t="shared" si="0"/>
        <v>42064000</v>
      </c>
      <c r="H47" s="18"/>
      <c r="I47" s="18">
        <v>3896000</v>
      </c>
      <c r="J47" s="18">
        <v>25990000</v>
      </c>
      <c r="K47" s="18"/>
      <c r="L47" s="18"/>
      <c r="M47" s="18"/>
      <c r="N47" s="19">
        <f t="shared" si="1"/>
        <v>237448000</v>
      </c>
    </row>
    <row r="48" spans="2:14" ht="19.5" customHeight="1" x14ac:dyDescent="0.25">
      <c r="B48" s="17" t="s">
        <v>202</v>
      </c>
      <c r="C48" s="18">
        <v>122582000</v>
      </c>
      <c r="D48" s="18">
        <v>20852000</v>
      </c>
      <c r="E48" s="18">
        <v>28238000</v>
      </c>
      <c r="F48" s="18"/>
      <c r="G48" s="18">
        <f t="shared" si="0"/>
        <v>28238000</v>
      </c>
      <c r="H48" s="18"/>
      <c r="I48" s="18">
        <v>4460000</v>
      </c>
      <c r="J48" s="18">
        <v>33112000</v>
      </c>
      <c r="K48" s="18"/>
      <c r="L48" s="18"/>
      <c r="M48" s="18"/>
      <c r="N48" s="19">
        <f t="shared" si="1"/>
        <v>209244000</v>
      </c>
    </row>
    <row r="49" spans="1:14" ht="19.5" customHeight="1" x14ac:dyDescent="0.25">
      <c r="B49" s="17" t="s">
        <v>203</v>
      </c>
      <c r="C49" s="18">
        <v>86063000</v>
      </c>
      <c r="D49" s="18">
        <v>15134000</v>
      </c>
      <c r="E49" s="18">
        <v>20792000</v>
      </c>
      <c r="F49" s="18"/>
      <c r="G49" s="18">
        <f t="shared" si="0"/>
        <v>20792000</v>
      </c>
      <c r="H49" s="18"/>
      <c r="I49" s="18">
        <v>2930000</v>
      </c>
      <c r="J49" s="18">
        <v>26540000</v>
      </c>
      <c r="K49" s="18"/>
      <c r="L49" s="18"/>
      <c r="M49" s="18"/>
      <c r="N49" s="19">
        <f t="shared" si="1"/>
        <v>151459000</v>
      </c>
    </row>
    <row r="50" spans="1:14" ht="19.5" customHeight="1" x14ac:dyDescent="0.25">
      <c r="B50" s="17" t="s">
        <v>204</v>
      </c>
      <c r="C50" s="18">
        <v>91728000</v>
      </c>
      <c r="D50" s="18">
        <v>15468000</v>
      </c>
      <c r="E50" s="18">
        <v>23951000</v>
      </c>
      <c r="F50" s="18"/>
      <c r="G50" s="18">
        <f t="shared" si="0"/>
        <v>23951000</v>
      </c>
      <c r="H50" s="18"/>
      <c r="I50" s="18">
        <v>3529000</v>
      </c>
      <c r="J50" s="18">
        <v>49880000</v>
      </c>
      <c r="K50" s="18"/>
      <c r="L50" s="18"/>
      <c r="M50" s="18"/>
      <c r="N50" s="19">
        <f t="shared" si="1"/>
        <v>184556000</v>
      </c>
    </row>
    <row r="51" spans="1:14" ht="19.5" customHeight="1" x14ac:dyDescent="0.25">
      <c r="B51" s="17" t="s">
        <v>205</v>
      </c>
      <c r="C51" s="18">
        <v>98340000</v>
      </c>
      <c r="D51" s="18">
        <v>16547000</v>
      </c>
      <c r="E51" s="18">
        <v>24386000</v>
      </c>
      <c r="F51" s="18"/>
      <c r="G51" s="18">
        <f t="shared" si="0"/>
        <v>24386000</v>
      </c>
      <c r="H51" s="18"/>
      <c r="I51" s="18">
        <v>3506000</v>
      </c>
      <c r="J51" s="18">
        <v>45112000</v>
      </c>
      <c r="K51" s="18"/>
      <c r="L51" s="18"/>
      <c r="M51" s="18"/>
      <c r="N51" s="19">
        <f t="shared" si="1"/>
        <v>187891000</v>
      </c>
    </row>
    <row r="52" spans="1:14" ht="19.5" customHeight="1" x14ac:dyDescent="0.25">
      <c r="B52" s="17" t="s">
        <v>206</v>
      </c>
      <c r="C52" s="18">
        <v>66240000</v>
      </c>
      <c r="D52" s="18">
        <v>9860000</v>
      </c>
      <c r="E52" s="18">
        <v>20933000</v>
      </c>
      <c r="F52" s="18"/>
      <c r="G52" s="18">
        <f t="shared" si="0"/>
        <v>20933000</v>
      </c>
      <c r="H52" s="18"/>
      <c r="I52" s="18">
        <v>2122000</v>
      </c>
      <c r="J52" s="18">
        <v>40500000</v>
      </c>
      <c r="K52" s="18"/>
      <c r="L52" s="18"/>
      <c r="M52" s="18"/>
      <c r="N52" s="19">
        <f t="shared" si="1"/>
        <v>139655000</v>
      </c>
    </row>
    <row r="53" spans="1:14" ht="19.5" customHeight="1" x14ac:dyDescent="0.25">
      <c r="B53" s="17" t="s">
        <v>69</v>
      </c>
      <c r="C53" s="18">
        <v>111974000</v>
      </c>
      <c r="D53" s="18">
        <v>19196000</v>
      </c>
      <c r="E53" s="18">
        <v>26533000</v>
      </c>
      <c r="F53" s="18"/>
      <c r="G53" s="18">
        <f t="shared" si="0"/>
        <v>26533000</v>
      </c>
      <c r="H53" s="18"/>
      <c r="I53" s="18">
        <v>3721000</v>
      </c>
      <c r="J53" s="18">
        <v>58610000</v>
      </c>
      <c r="K53" s="18"/>
      <c r="L53" s="18"/>
      <c r="M53" s="18"/>
      <c r="N53" s="19">
        <f t="shared" si="1"/>
        <v>220034000</v>
      </c>
    </row>
    <row r="54" spans="1:14" ht="19.5" customHeight="1" x14ac:dyDescent="0.25">
      <c r="B54" s="17" t="s">
        <v>70</v>
      </c>
      <c r="C54" s="18">
        <v>56461000</v>
      </c>
      <c r="D54" s="18">
        <v>9497000</v>
      </c>
      <c r="E54" s="18">
        <v>14886000</v>
      </c>
      <c r="F54" s="18"/>
      <c r="G54" s="18">
        <f t="shared" si="0"/>
        <v>14886000</v>
      </c>
      <c r="H54" s="18"/>
      <c r="I54" s="18">
        <v>1665000</v>
      </c>
      <c r="J54" s="18">
        <v>28000000</v>
      </c>
      <c r="K54" s="18"/>
      <c r="L54" s="18"/>
      <c r="M54" s="18"/>
      <c r="N54" s="19">
        <f t="shared" si="1"/>
        <v>110509000</v>
      </c>
    </row>
    <row r="55" spans="1:14" ht="19.5" customHeight="1" x14ac:dyDescent="0.25">
      <c r="B55" s="17" t="s">
        <v>207</v>
      </c>
      <c r="C55" s="18">
        <v>90257000</v>
      </c>
      <c r="D55" s="18">
        <v>14440000</v>
      </c>
      <c r="E55" s="18">
        <v>25334000</v>
      </c>
      <c r="F55" s="18"/>
      <c r="G55" s="18">
        <f t="shared" si="0"/>
        <v>25334000</v>
      </c>
      <c r="H55" s="18"/>
      <c r="I55" s="18">
        <v>2438000</v>
      </c>
      <c r="J55" s="18">
        <v>24810000</v>
      </c>
      <c r="K55" s="18"/>
      <c r="L55" s="18"/>
      <c r="M55" s="18"/>
      <c r="N55" s="19">
        <f t="shared" si="1"/>
        <v>157279000</v>
      </c>
    </row>
    <row r="56" spans="1:14" ht="19.5" customHeight="1" x14ac:dyDescent="0.25">
      <c r="B56" s="17" t="s">
        <v>71</v>
      </c>
      <c r="C56" s="18">
        <v>88810000</v>
      </c>
      <c r="D56" s="18">
        <v>14868000</v>
      </c>
      <c r="E56" s="18">
        <v>20542000</v>
      </c>
      <c r="F56" s="18"/>
      <c r="G56" s="18">
        <f t="shared" si="0"/>
        <v>20542000</v>
      </c>
      <c r="H56" s="18"/>
      <c r="I56" s="18">
        <v>2899000</v>
      </c>
      <c r="J56" s="18">
        <v>48490000</v>
      </c>
      <c r="K56" s="18"/>
      <c r="L56" s="18"/>
      <c r="M56" s="18"/>
      <c r="N56" s="19">
        <f t="shared" si="1"/>
        <v>175609000</v>
      </c>
    </row>
    <row r="57" spans="1:14" ht="19.5" customHeight="1" x14ac:dyDescent="0.25">
      <c r="B57" s="17" t="s">
        <v>149</v>
      </c>
      <c r="C57" s="18">
        <v>95817000</v>
      </c>
      <c r="D57" s="18">
        <v>16401000</v>
      </c>
      <c r="E57" s="18">
        <v>25068000</v>
      </c>
      <c r="F57" s="18"/>
      <c r="G57" s="18">
        <f t="shared" si="0"/>
        <v>25068000</v>
      </c>
      <c r="H57" s="18"/>
      <c r="I57" s="18">
        <v>2551000</v>
      </c>
      <c r="J57" s="18">
        <v>24580000</v>
      </c>
      <c r="K57" s="18"/>
      <c r="L57" s="18"/>
      <c r="M57" s="18"/>
      <c r="N57" s="19">
        <f t="shared" si="1"/>
        <v>164417000</v>
      </c>
    </row>
    <row r="58" spans="1:14" ht="19.5" customHeight="1" x14ac:dyDescent="0.25">
      <c r="B58" s="17" t="s">
        <v>208</v>
      </c>
      <c r="C58" s="18">
        <v>93944000</v>
      </c>
      <c r="D58" s="18">
        <v>15491000</v>
      </c>
      <c r="E58" s="18">
        <v>20758000</v>
      </c>
      <c r="F58" s="18"/>
      <c r="G58" s="18">
        <f t="shared" si="0"/>
        <v>20758000</v>
      </c>
      <c r="H58" s="18"/>
      <c r="I58" s="18">
        <v>3247000</v>
      </c>
      <c r="J58" s="18">
        <v>49100000</v>
      </c>
      <c r="K58" s="18"/>
      <c r="L58" s="18"/>
      <c r="M58" s="18"/>
      <c r="N58" s="19">
        <f t="shared" si="1"/>
        <v>182540000</v>
      </c>
    </row>
    <row r="59" spans="1:14" ht="19.5" customHeight="1" x14ac:dyDescent="0.25">
      <c r="B59" s="17" t="s">
        <v>209</v>
      </c>
      <c r="C59" s="18">
        <v>83515000</v>
      </c>
      <c r="D59" s="18">
        <v>14249000</v>
      </c>
      <c r="E59" s="18">
        <v>18078000</v>
      </c>
      <c r="F59" s="18"/>
      <c r="G59" s="18">
        <f t="shared" si="0"/>
        <v>18078000</v>
      </c>
      <c r="H59" s="18"/>
      <c r="I59" s="18">
        <v>3516000</v>
      </c>
      <c r="J59" s="18">
        <v>37100000</v>
      </c>
      <c r="K59" s="18"/>
      <c r="L59" s="18"/>
      <c r="M59" s="18"/>
      <c r="N59" s="19">
        <f t="shared" si="1"/>
        <v>156458000</v>
      </c>
    </row>
    <row r="60" spans="1:14" ht="19.5" customHeight="1" x14ac:dyDescent="0.25">
      <c r="B60" s="17" t="s">
        <v>210</v>
      </c>
      <c r="C60" s="18">
        <v>130242000</v>
      </c>
      <c r="D60" s="18">
        <v>23544000</v>
      </c>
      <c r="E60" s="18">
        <v>26933000</v>
      </c>
      <c r="F60" s="18"/>
      <c r="G60" s="18">
        <f t="shared" si="0"/>
        <v>26933000</v>
      </c>
      <c r="H60" s="18"/>
      <c r="I60" s="18">
        <v>5072000</v>
      </c>
      <c r="J60" s="18">
        <v>52540000</v>
      </c>
      <c r="K60" s="18"/>
      <c r="L60" s="18"/>
      <c r="M60" s="18"/>
      <c r="N60" s="19">
        <f t="shared" si="1"/>
        <v>238331000</v>
      </c>
    </row>
    <row r="61" spans="1:14" s="23" customFormat="1" ht="19.5" customHeight="1" x14ac:dyDescent="0.25">
      <c r="A61" s="20"/>
      <c r="B61" s="17" t="s">
        <v>211</v>
      </c>
      <c r="C61" s="21">
        <v>29125000</v>
      </c>
      <c r="D61" s="21">
        <v>4729000</v>
      </c>
      <c r="E61" s="21">
        <v>13956000</v>
      </c>
      <c r="F61" s="21"/>
      <c r="G61" s="21">
        <f t="shared" si="0"/>
        <v>13956000</v>
      </c>
      <c r="H61" s="21"/>
      <c r="I61" s="21">
        <v>2148000</v>
      </c>
      <c r="J61" s="21">
        <v>11000000</v>
      </c>
      <c r="K61" s="21"/>
      <c r="L61" s="21"/>
      <c r="M61" s="22"/>
      <c r="N61" s="19">
        <f t="shared" si="1"/>
        <v>60958000</v>
      </c>
    </row>
    <row r="62" spans="1:14" ht="19.5" customHeight="1" x14ac:dyDescent="0.25">
      <c r="B62" s="17" t="s">
        <v>72</v>
      </c>
      <c r="C62" s="24">
        <v>40899000</v>
      </c>
      <c r="D62" s="24">
        <v>6437000</v>
      </c>
      <c r="E62" s="24">
        <v>14401000</v>
      </c>
      <c r="F62" s="24"/>
      <c r="G62" s="24">
        <f t="shared" si="0"/>
        <v>14401000</v>
      </c>
      <c r="H62" s="24"/>
      <c r="I62" s="24">
        <v>1507000</v>
      </c>
      <c r="J62" s="24">
        <v>29850000</v>
      </c>
      <c r="K62" s="24"/>
      <c r="L62" s="24"/>
      <c r="M62" s="24"/>
      <c r="N62" s="19">
        <f t="shared" si="1"/>
        <v>93094000</v>
      </c>
    </row>
    <row r="63" spans="1:14" ht="19.5" customHeight="1" x14ac:dyDescent="0.25">
      <c r="B63" s="17" t="s">
        <v>73</v>
      </c>
      <c r="C63" s="24">
        <v>42071000</v>
      </c>
      <c r="D63" s="24">
        <v>6217000</v>
      </c>
      <c r="E63" s="24">
        <v>13302000</v>
      </c>
      <c r="F63" s="24"/>
      <c r="G63" s="24">
        <f t="shared" si="0"/>
        <v>13302000</v>
      </c>
      <c r="H63" s="24"/>
      <c r="I63" s="24">
        <v>1481000</v>
      </c>
      <c r="J63" s="24">
        <v>29500000</v>
      </c>
      <c r="K63" s="24"/>
      <c r="L63" s="24"/>
      <c r="M63" s="24"/>
      <c r="N63" s="19">
        <f t="shared" si="1"/>
        <v>92571000</v>
      </c>
    </row>
    <row r="64" spans="1:14" ht="19.5" customHeight="1" x14ac:dyDescent="0.25">
      <c r="B64" s="17" t="s">
        <v>74</v>
      </c>
      <c r="C64" s="24">
        <v>62873000</v>
      </c>
      <c r="D64" s="24">
        <v>10772000</v>
      </c>
      <c r="E64" s="24">
        <v>15263000</v>
      </c>
      <c r="F64" s="24"/>
      <c r="G64" s="24">
        <f t="shared" si="0"/>
        <v>15263000</v>
      </c>
      <c r="H64" s="24"/>
      <c r="I64" s="24">
        <v>2810000</v>
      </c>
      <c r="J64" s="24">
        <v>29820000</v>
      </c>
      <c r="K64" s="24"/>
      <c r="L64" s="24"/>
      <c r="M64" s="24"/>
      <c r="N64" s="19">
        <f t="shared" si="1"/>
        <v>121538000</v>
      </c>
    </row>
    <row r="65" spans="2:14" ht="19.5" customHeight="1" x14ac:dyDescent="0.25">
      <c r="B65" s="17" t="s">
        <v>75</v>
      </c>
      <c r="C65" s="24">
        <v>44434000</v>
      </c>
      <c r="D65" s="24">
        <v>6873000</v>
      </c>
      <c r="E65" s="24">
        <v>17832000</v>
      </c>
      <c r="F65" s="24"/>
      <c r="G65" s="24">
        <f t="shared" si="0"/>
        <v>17832000</v>
      </c>
      <c r="H65" s="24"/>
      <c r="I65" s="24">
        <v>1880000</v>
      </c>
      <c r="J65" s="24">
        <v>25500000</v>
      </c>
      <c r="K65" s="24"/>
      <c r="L65" s="24"/>
      <c r="M65" s="24"/>
      <c r="N65" s="19">
        <f t="shared" si="1"/>
        <v>96519000</v>
      </c>
    </row>
    <row r="66" spans="2:14" ht="19.5" customHeight="1" x14ac:dyDescent="0.25">
      <c r="B66" s="17" t="s">
        <v>76</v>
      </c>
      <c r="C66" s="24">
        <v>38372000</v>
      </c>
      <c r="D66" s="24">
        <v>5873000</v>
      </c>
      <c r="E66" s="24">
        <v>14486000</v>
      </c>
      <c r="F66" s="24"/>
      <c r="G66" s="24">
        <f t="shared" si="0"/>
        <v>14486000</v>
      </c>
      <c r="H66" s="24"/>
      <c r="I66" s="24">
        <v>1179000</v>
      </c>
      <c r="J66" s="24">
        <v>29560000</v>
      </c>
      <c r="K66" s="24"/>
      <c r="L66" s="24"/>
      <c r="M66" s="24"/>
      <c r="N66" s="19">
        <f t="shared" si="1"/>
        <v>89470000</v>
      </c>
    </row>
    <row r="67" spans="2:14" ht="19.5" customHeight="1" x14ac:dyDescent="0.25">
      <c r="B67" s="17" t="s">
        <v>150</v>
      </c>
      <c r="C67" s="24">
        <v>52129000</v>
      </c>
      <c r="D67" s="24">
        <v>8247000</v>
      </c>
      <c r="E67" s="24">
        <v>15957000</v>
      </c>
      <c r="F67" s="24"/>
      <c r="G67" s="24">
        <f t="shared" si="0"/>
        <v>15957000</v>
      </c>
      <c r="H67" s="24"/>
      <c r="I67" s="24">
        <v>1500000</v>
      </c>
      <c r="J67" s="24">
        <v>32602000</v>
      </c>
      <c r="K67" s="24"/>
      <c r="L67" s="24"/>
      <c r="M67" s="24"/>
      <c r="N67" s="19">
        <f t="shared" si="1"/>
        <v>110435000</v>
      </c>
    </row>
    <row r="68" spans="2:14" ht="19.5" customHeight="1" x14ac:dyDescent="0.25">
      <c r="B68" s="17" t="s">
        <v>77</v>
      </c>
      <c r="C68" s="24">
        <v>62280000</v>
      </c>
      <c r="D68" s="24">
        <v>10399000</v>
      </c>
      <c r="E68" s="24">
        <v>18099000</v>
      </c>
      <c r="F68" s="24"/>
      <c r="G68" s="24">
        <f t="shared" si="0"/>
        <v>18099000</v>
      </c>
      <c r="H68" s="24"/>
      <c r="I68" s="24">
        <v>2336000</v>
      </c>
      <c r="J68" s="24">
        <v>49000000</v>
      </c>
      <c r="K68" s="24"/>
      <c r="L68" s="24"/>
      <c r="M68" s="24"/>
      <c r="N68" s="19">
        <f t="shared" si="1"/>
        <v>142114000</v>
      </c>
    </row>
    <row r="69" spans="2:14" ht="19.5" customHeight="1" x14ac:dyDescent="0.25">
      <c r="B69" s="17" t="s">
        <v>78</v>
      </c>
      <c r="C69" s="24">
        <v>53265000</v>
      </c>
      <c r="D69" s="24">
        <v>7519000</v>
      </c>
      <c r="E69" s="24">
        <v>12593000</v>
      </c>
      <c r="F69" s="24"/>
      <c r="G69" s="24">
        <f t="shared" si="0"/>
        <v>12593000</v>
      </c>
      <c r="H69" s="24"/>
      <c r="I69" s="24">
        <v>1414000</v>
      </c>
      <c r="J69" s="24">
        <v>23510000</v>
      </c>
      <c r="K69" s="24"/>
      <c r="L69" s="24"/>
      <c r="M69" s="24"/>
      <c r="N69" s="19">
        <f t="shared" si="1"/>
        <v>98301000</v>
      </c>
    </row>
    <row r="70" spans="2:14" ht="19.5" customHeight="1" x14ac:dyDescent="0.25">
      <c r="B70" s="17" t="s">
        <v>79</v>
      </c>
      <c r="C70" s="24">
        <v>43842000</v>
      </c>
      <c r="D70" s="24">
        <v>6725000</v>
      </c>
      <c r="E70" s="24">
        <v>11093000</v>
      </c>
      <c r="F70" s="24"/>
      <c r="G70" s="24">
        <f t="shared" si="0"/>
        <v>11093000</v>
      </c>
      <c r="H70" s="24"/>
      <c r="I70" s="24">
        <v>1322000</v>
      </c>
      <c r="J70" s="24">
        <v>25000000</v>
      </c>
      <c r="K70" s="24"/>
      <c r="L70" s="24"/>
      <c r="M70" s="24"/>
      <c r="N70" s="19">
        <f t="shared" si="1"/>
        <v>87982000</v>
      </c>
    </row>
    <row r="71" spans="2:14" ht="19.5" customHeight="1" x14ac:dyDescent="0.25">
      <c r="B71" s="17" t="s">
        <v>80</v>
      </c>
      <c r="C71" s="24">
        <v>45028000</v>
      </c>
      <c r="D71" s="24">
        <v>6917000</v>
      </c>
      <c r="E71" s="24">
        <v>18205000</v>
      </c>
      <c r="F71" s="24"/>
      <c r="G71" s="24">
        <f t="shared" si="0"/>
        <v>18205000</v>
      </c>
      <c r="H71" s="24"/>
      <c r="I71" s="24">
        <v>1702000</v>
      </c>
      <c r="J71" s="24">
        <v>31002000</v>
      </c>
      <c r="K71" s="24"/>
      <c r="L71" s="24"/>
      <c r="M71" s="24"/>
      <c r="N71" s="19">
        <f t="shared" si="1"/>
        <v>102854000</v>
      </c>
    </row>
    <row r="72" spans="2:14" ht="19.5" customHeight="1" x14ac:dyDescent="0.25">
      <c r="B72" s="17" t="s">
        <v>81</v>
      </c>
      <c r="C72" s="24">
        <v>37826000</v>
      </c>
      <c r="D72" s="24">
        <v>5815000</v>
      </c>
      <c r="E72" s="24">
        <v>11113000</v>
      </c>
      <c r="F72" s="24"/>
      <c r="G72" s="24">
        <f t="shared" si="0"/>
        <v>11113000</v>
      </c>
      <c r="H72" s="24"/>
      <c r="I72" s="24">
        <v>1278000</v>
      </c>
      <c r="J72" s="24">
        <v>38500000</v>
      </c>
      <c r="K72" s="24"/>
      <c r="L72" s="24"/>
      <c r="M72" s="24"/>
      <c r="N72" s="19">
        <f t="shared" si="1"/>
        <v>94532000</v>
      </c>
    </row>
    <row r="73" spans="2:14" ht="19.5" customHeight="1" x14ac:dyDescent="0.25">
      <c r="B73" s="17" t="s">
        <v>82</v>
      </c>
      <c r="C73" s="24">
        <v>43532000</v>
      </c>
      <c r="D73" s="24">
        <v>6878000</v>
      </c>
      <c r="E73" s="24">
        <v>13683000</v>
      </c>
      <c r="F73" s="24"/>
      <c r="G73" s="24">
        <f t="shared" ref="G73:G137" si="2">E73+F73</f>
        <v>13683000</v>
      </c>
      <c r="H73" s="24"/>
      <c r="I73" s="24">
        <v>1657000</v>
      </c>
      <c r="J73" s="24">
        <v>41600000</v>
      </c>
      <c r="K73" s="24"/>
      <c r="L73" s="24"/>
      <c r="M73" s="24"/>
      <c r="N73" s="19">
        <f t="shared" ref="N73:N147" si="3">SUM(C73,D73,G73,H73,I73,J73,K73,L73,M73)</f>
        <v>107350000</v>
      </c>
    </row>
    <row r="74" spans="2:14" ht="19.5" customHeight="1" x14ac:dyDescent="0.25">
      <c r="B74" s="17" t="s">
        <v>83</v>
      </c>
      <c r="C74" s="24">
        <v>54574000</v>
      </c>
      <c r="D74" s="24">
        <v>8105000</v>
      </c>
      <c r="E74" s="24">
        <v>13370000</v>
      </c>
      <c r="F74" s="24"/>
      <c r="G74" s="24">
        <f t="shared" si="2"/>
        <v>13370000</v>
      </c>
      <c r="H74" s="24"/>
      <c r="I74" s="24">
        <v>1319000</v>
      </c>
      <c r="J74" s="24">
        <v>25550000</v>
      </c>
      <c r="K74" s="24"/>
      <c r="L74" s="24"/>
      <c r="M74" s="24"/>
      <c r="N74" s="19">
        <f t="shared" si="3"/>
        <v>102918000</v>
      </c>
    </row>
    <row r="75" spans="2:14" ht="19.5" customHeight="1" x14ac:dyDescent="0.25">
      <c r="B75" s="17" t="s">
        <v>84</v>
      </c>
      <c r="C75" s="24">
        <v>38491000</v>
      </c>
      <c r="D75" s="24">
        <v>6107000</v>
      </c>
      <c r="E75" s="24">
        <v>12535000</v>
      </c>
      <c r="F75" s="24"/>
      <c r="G75" s="24">
        <f t="shared" si="2"/>
        <v>12535000</v>
      </c>
      <c r="H75" s="24"/>
      <c r="I75" s="24">
        <v>1377000</v>
      </c>
      <c r="J75" s="24">
        <v>26730000</v>
      </c>
      <c r="K75" s="24"/>
      <c r="L75" s="24"/>
      <c r="M75" s="24"/>
      <c r="N75" s="19">
        <f t="shared" si="3"/>
        <v>85240000</v>
      </c>
    </row>
    <row r="76" spans="2:14" ht="19.5" customHeight="1" x14ac:dyDescent="0.25">
      <c r="B76" s="17" t="s">
        <v>85</v>
      </c>
      <c r="C76" s="24">
        <v>28674000</v>
      </c>
      <c r="D76" s="24">
        <v>4490000</v>
      </c>
      <c r="E76" s="24">
        <v>10428000</v>
      </c>
      <c r="F76" s="24"/>
      <c r="G76" s="24">
        <f t="shared" si="2"/>
        <v>10428000</v>
      </c>
      <c r="H76" s="24"/>
      <c r="I76" s="24">
        <v>1380000</v>
      </c>
      <c r="J76" s="24">
        <v>26000000</v>
      </c>
      <c r="K76" s="24"/>
      <c r="L76" s="24"/>
      <c r="M76" s="24"/>
      <c r="N76" s="19">
        <f t="shared" si="3"/>
        <v>70972000</v>
      </c>
    </row>
    <row r="77" spans="2:14" ht="19.5" customHeight="1" x14ac:dyDescent="0.25">
      <c r="B77" s="17" t="s">
        <v>86</v>
      </c>
      <c r="C77" s="24">
        <v>23700000</v>
      </c>
      <c r="D77" s="24">
        <v>3501000</v>
      </c>
      <c r="E77" s="24">
        <v>9862000</v>
      </c>
      <c r="F77" s="24"/>
      <c r="G77" s="24">
        <f t="shared" si="2"/>
        <v>9862000</v>
      </c>
      <c r="H77" s="24"/>
      <c r="I77" s="24">
        <v>1300000</v>
      </c>
      <c r="J77" s="24">
        <v>27000000</v>
      </c>
      <c r="K77" s="24"/>
      <c r="L77" s="24"/>
      <c r="M77" s="24"/>
      <c r="N77" s="19">
        <f t="shared" si="3"/>
        <v>65363000</v>
      </c>
    </row>
    <row r="78" spans="2:14" ht="19.5" customHeight="1" x14ac:dyDescent="0.25">
      <c r="B78" s="17" t="s">
        <v>87</v>
      </c>
      <c r="C78" s="24">
        <v>28425000</v>
      </c>
      <c r="D78" s="24">
        <v>3511000</v>
      </c>
      <c r="E78" s="24">
        <v>11586000</v>
      </c>
      <c r="F78" s="24"/>
      <c r="G78" s="24">
        <f t="shared" si="2"/>
        <v>11586000</v>
      </c>
      <c r="H78" s="24"/>
      <c r="I78" s="24">
        <v>1167000</v>
      </c>
      <c r="J78" s="24">
        <v>23700000</v>
      </c>
      <c r="K78" s="24"/>
      <c r="L78" s="24"/>
      <c r="M78" s="24"/>
      <c r="N78" s="19">
        <f t="shared" si="3"/>
        <v>68389000</v>
      </c>
    </row>
    <row r="79" spans="2:14" ht="19.5" customHeight="1" x14ac:dyDescent="0.25">
      <c r="B79" s="17" t="s">
        <v>88</v>
      </c>
      <c r="C79" s="24">
        <v>26428000</v>
      </c>
      <c r="D79" s="24">
        <v>4228000</v>
      </c>
      <c r="E79" s="24">
        <v>8554000</v>
      </c>
      <c r="F79" s="24"/>
      <c r="G79" s="24">
        <f t="shared" si="2"/>
        <v>8554000</v>
      </c>
      <c r="H79" s="24"/>
      <c r="I79" s="24">
        <v>1227000</v>
      </c>
      <c r="J79" s="24">
        <v>18500000</v>
      </c>
      <c r="K79" s="24"/>
      <c r="L79" s="24"/>
      <c r="M79" s="24"/>
      <c r="N79" s="19">
        <f t="shared" si="3"/>
        <v>58937000</v>
      </c>
    </row>
    <row r="80" spans="2:14" ht="19.5" customHeight="1" x14ac:dyDescent="0.25">
      <c r="B80" s="17" t="s">
        <v>89</v>
      </c>
      <c r="C80" s="24">
        <v>25961000</v>
      </c>
      <c r="D80" s="24">
        <v>3472000</v>
      </c>
      <c r="E80" s="24">
        <v>10586000</v>
      </c>
      <c r="F80" s="24"/>
      <c r="G80" s="24">
        <f t="shared" si="2"/>
        <v>10586000</v>
      </c>
      <c r="H80" s="24"/>
      <c r="I80" s="24">
        <v>1229000</v>
      </c>
      <c r="J80" s="24">
        <v>23000000</v>
      </c>
      <c r="K80" s="24"/>
      <c r="L80" s="24"/>
      <c r="M80" s="24"/>
      <c r="N80" s="19">
        <f t="shared" si="3"/>
        <v>64248000</v>
      </c>
    </row>
    <row r="81" spans="2:14" ht="19.5" customHeight="1" x14ac:dyDescent="0.25">
      <c r="B81" s="17" t="s">
        <v>212</v>
      </c>
      <c r="C81" s="24">
        <v>34454000</v>
      </c>
      <c r="D81" s="24">
        <v>5116000</v>
      </c>
      <c r="E81" s="24">
        <v>9479000</v>
      </c>
      <c r="F81" s="24"/>
      <c r="G81" s="24">
        <f t="shared" si="2"/>
        <v>9479000</v>
      </c>
      <c r="H81" s="24"/>
      <c r="I81" s="24">
        <v>1238000</v>
      </c>
      <c r="J81" s="24">
        <v>29000000</v>
      </c>
      <c r="K81" s="24"/>
      <c r="L81" s="24"/>
      <c r="M81" s="24"/>
      <c r="N81" s="19">
        <f t="shared" si="3"/>
        <v>79287000</v>
      </c>
    </row>
    <row r="82" spans="2:14" ht="19.5" customHeight="1" x14ac:dyDescent="0.25">
      <c r="B82" s="17" t="s">
        <v>90</v>
      </c>
      <c r="C82" s="24">
        <v>60738000</v>
      </c>
      <c r="D82" s="24">
        <v>8474000</v>
      </c>
      <c r="E82" s="24">
        <v>18326000</v>
      </c>
      <c r="F82" s="24"/>
      <c r="G82" s="24">
        <f t="shared" si="2"/>
        <v>18326000</v>
      </c>
      <c r="H82" s="24"/>
      <c r="I82" s="24">
        <v>1733000</v>
      </c>
      <c r="J82" s="24">
        <v>27250000</v>
      </c>
      <c r="K82" s="24"/>
      <c r="L82" s="24"/>
      <c r="M82" s="24"/>
      <c r="N82" s="19">
        <f t="shared" si="3"/>
        <v>116521000</v>
      </c>
    </row>
    <row r="83" spans="2:14" ht="19.5" customHeight="1" x14ac:dyDescent="0.25">
      <c r="B83" s="17" t="s">
        <v>91</v>
      </c>
      <c r="C83" s="24">
        <v>21889000</v>
      </c>
      <c r="D83" s="24">
        <v>3018000</v>
      </c>
      <c r="E83" s="24">
        <v>10039000</v>
      </c>
      <c r="F83" s="24"/>
      <c r="G83" s="24">
        <f t="shared" si="2"/>
        <v>10039000</v>
      </c>
      <c r="H83" s="24"/>
      <c r="I83" s="24">
        <v>1129000</v>
      </c>
      <c r="J83" s="24">
        <v>20500000</v>
      </c>
      <c r="K83" s="24"/>
      <c r="L83" s="24"/>
      <c r="M83" s="24"/>
      <c r="N83" s="19">
        <f t="shared" si="3"/>
        <v>56575000</v>
      </c>
    </row>
    <row r="84" spans="2:14" ht="19.5" customHeight="1" x14ac:dyDescent="0.25">
      <c r="B84" s="17" t="s">
        <v>92</v>
      </c>
      <c r="C84" s="24">
        <v>33927000</v>
      </c>
      <c r="D84" s="24">
        <v>5329000</v>
      </c>
      <c r="E84" s="24">
        <v>14145000</v>
      </c>
      <c r="F84" s="24"/>
      <c r="G84" s="24">
        <f t="shared" si="2"/>
        <v>14145000</v>
      </c>
      <c r="H84" s="24"/>
      <c r="I84" s="24">
        <v>1224000</v>
      </c>
      <c r="J84" s="24">
        <v>22000000</v>
      </c>
      <c r="K84" s="24"/>
      <c r="L84" s="24"/>
      <c r="M84" s="24"/>
      <c r="N84" s="19">
        <f t="shared" si="3"/>
        <v>76625000</v>
      </c>
    </row>
    <row r="85" spans="2:14" ht="19.5" customHeight="1" x14ac:dyDescent="0.25">
      <c r="B85" s="17" t="s">
        <v>93</v>
      </c>
      <c r="C85" s="24">
        <v>26545000</v>
      </c>
      <c r="D85" s="24">
        <v>3726000</v>
      </c>
      <c r="E85" s="24">
        <v>9444000</v>
      </c>
      <c r="F85" s="24"/>
      <c r="G85" s="24">
        <f t="shared" si="2"/>
        <v>9444000</v>
      </c>
      <c r="H85" s="24"/>
      <c r="I85" s="24">
        <v>1030000</v>
      </c>
      <c r="J85" s="24">
        <v>22210000</v>
      </c>
      <c r="K85" s="24"/>
      <c r="L85" s="24"/>
      <c r="M85" s="24"/>
      <c r="N85" s="19">
        <f t="shared" si="3"/>
        <v>62955000</v>
      </c>
    </row>
    <row r="86" spans="2:14" ht="19.5" customHeight="1" x14ac:dyDescent="0.25">
      <c r="B86" s="17" t="s">
        <v>151</v>
      </c>
      <c r="C86" s="24">
        <v>29569000</v>
      </c>
      <c r="D86" s="24">
        <v>4488000</v>
      </c>
      <c r="E86" s="24">
        <v>11717000</v>
      </c>
      <c r="F86" s="24"/>
      <c r="G86" s="24">
        <f t="shared" si="2"/>
        <v>11717000</v>
      </c>
      <c r="H86" s="24"/>
      <c r="I86" s="24">
        <v>1011000</v>
      </c>
      <c r="J86" s="24">
        <v>24000000</v>
      </c>
      <c r="K86" s="24"/>
      <c r="L86" s="24"/>
      <c r="M86" s="24"/>
      <c r="N86" s="19">
        <f t="shared" si="3"/>
        <v>70785000</v>
      </c>
    </row>
    <row r="87" spans="2:14" ht="19.5" customHeight="1" x14ac:dyDescent="0.25">
      <c r="B87" s="17" t="s">
        <v>94</v>
      </c>
      <c r="C87" s="24">
        <v>25033000</v>
      </c>
      <c r="D87" s="24">
        <v>3329000</v>
      </c>
      <c r="E87" s="24">
        <v>10024000</v>
      </c>
      <c r="F87" s="24"/>
      <c r="G87" s="24">
        <f t="shared" si="2"/>
        <v>10024000</v>
      </c>
      <c r="H87" s="24"/>
      <c r="I87" s="24">
        <v>1098000</v>
      </c>
      <c r="J87" s="24">
        <v>24800000</v>
      </c>
      <c r="K87" s="24"/>
      <c r="L87" s="24"/>
      <c r="M87" s="24"/>
      <c r="N87" s="19">
        <f t="shared" si="3"/>
        <v>64284000</v>
      </c>
    </row>
    <row r="88" spans="2:14" ht="19.5" customHeight="1" x14ac:dyDescent="0.25">
      <c r="B88" s="17" t="s">
        <v>95</v>
      </c>
      <c r="C88" s="24">
        <v>33910000</v>
      </c>
      <c r="D88" s="24">
        <v>5004000</v>
      </c>
      <c r="E88" s="24">
        <v>12671000</v>
      </c>
      <c r="F88" s="24"/>
      <c r="G88" s="24">
        <f t="shared" si="2"/>
        <v>12671000</v>
      </c>
      <c r="H88" s="24"/>
      <c r="I88" s="24">
        <v>1233000</v>
      </c>
      <c r="J88" s="24">
        <v>24000000</v>
      </c>
      <c r="K88" s="24"/>
      <c r="L88" s="24"/>
      <c r="M88" s="24"/>
      <c r="N88" s="19">
        <f t="shared" si="3"/>
        <v>76818000</v>
      </c>
    </row>
    <row r="89" spans="2:14" ht="19.5" customHeight="1" x14ac:dyDescent="0.25">
      <c r="B89" s="17" t="s">
        <v>96</v>
      </c>
      <c r="C89" s="24">
        <v>24188000</v>
      </c>
      <c r="D89" s="24">
        <v>3769000</v>
      </c>
      <c r="E89" s="24">
        <v>9829000</v>
      </c>
      <c r="F89" s="24"/>
      <c r="G89" s="24">
        <f t="shared" si="2"/>
        <v>9829000</v>
      </c>
      <c r="H89" s="24"/>
      <c r="I89" s="24">
        <v>1335000</v>
      </c>
      <c r="J89" s="24">
        <v>24510000</v>
      </c>
      <c r="K89" s="24"/>
      <c r="L89" s="24"/>
      <c r="M89" s="24"/>
      <c r="N89" s="19">
        <f t="shared" si="3"/>
        <v>63631000</v>
      </c>
    </row>
    <row r="90" spans="2:14" ht="19.5" customHeight="1" x14ac:dyDescent="0.25">
      <c r="B90" s="17" t="s">
        <v>97</v>
      </c>
      <c r="C90" s="24">
        <v>36312000</v>
      </c>
      <c r="D90" s="24">
        <v>4531000</v>
      </c>
      <c r="E90" s="24">
        <v>8266000</v>
      </c>
      <c r="F90" s="24"/>
      <c r="G90" s="24">
        <f t="shared" si="2"/>
        <v>8266000</v>
      </c>
      <c r="H90" s="24"/>
      <c r="I90" s="24">
        <v>1016000</v>
      </c>
      <c r="J90" s="24">
        <v>27810000</v>
      </c>
      <c r="K90" s="24"/>
      <c r="L90" s="24"/>
      <c r="M90" s="24"/>
      <c r="N90" s="19">
        <f t="shared" si="3"/>
        <v>77935000</v>
      </c>
    </row>
    <row r="91" spans="2:14" ht="19.5" customHeight="1" x14ac:dyDescent="0.25">
      <c r="B91" s="17" t="s">
        <v>98</v>
      </c>
      <c r="C91" s="24">
        <v>29621000</v>
      </c>
      <c r="D91" s="24">
        <v>3667000</v>
      </c>
      <c r="E91" s="24">
        <v>10700000</v>
      </c>
      <c r="F91" s="24"/>
      <c r="G91" s="24">
        <f t="shared" si="2"/>
        <v>10700000</v>
      </c>
      <c r="H91" s="24"/>
      <c r="I91" s="24">
        <v>1045000</v>
      </c>
      <c r="J91" s="24">
        <v>26750000</v>
      </c>
      <c r="K91" s="24"/>
      <c r="L91" s="24"/>
      <c r="M91" s="24"/>
      <c r="N91" s="19">
        <f t="shared" si="3"/>
        <v>71783000</v>
      </c>
    </row>
    <row r="92" spans="2:14" ht="19.5" customHeight="1" x14ac:dyDescent="0.25">
      <c r="B92" s="17" t="s">
        <v>99</v>
      </c>
      <c r="C92" s="24">
        <v>32541000</v>
      </c>
      <c r="D92" s="24">
        <v>4499000</v>
      </c>
      <c r="E92" s="24">
        <v>9502000</v>
      </c>
      <c r="F92" s="24"/>
      <c r="G92" s="24">
        <f t="shared" si="2"/>
        <v>9502000</v>
      </c>
      <c r="H92" s="24"/>
      <c r="I92" s="24">
        <v>1220000</v>
      </c>
      <c r="J92" s="24">
        <v>24010000</v>
      </c>
      <c r="K92" s="24"/>
      <c r="L92" s="24"/>
      <c r="M92" s="24"/>
      <c r="N92" s="19">
        <f t="shared" si="3"/>
        <v>71772000</v>
      </c>
    </row>
    <row r="93" spans="2:14" ht="19.5" customHeight="1" x14ac:dyDescent="0.25">
      <c r="B93" s="17" t="s">
        <v>100</v>
      </c>
      <c r="C93" s="24">
        <v>28458000</v>
      </c>
      <c r="D93" s="24">
        <v>3699000</v>
      </c>
      <c r="E93" s="24">
        <v>9893000</v>
      </c>
      <c r="F93" s="24"/>
      <c r="G93" s="24">
        <f t="shared" si="2"/>
        <v>9893000</v>
      </c>
      <c r="H93" s="24"/>
      <c r="I93" s="24">
        <v>1043000</v>
      </c>
      <c r="J93" s="24">
        <v>27000000</v>
      </c>
      <c r="K93" s="24"/>
      <c r="L93" s="24"/>
      <c r="M93" s="24"/>
      <c r="N93" s="19">
        <f t="shared" si="3"/>
        <v>70093000</v>
      </c>
    </row>
    <row r="94" spans="2:14" ht="19.5" customHeight="1" x14ac:dyDescent="0.25">
      <c r="B94" s="17" t="s">
        <v>101</v>
      </c>
      <c r="C94" s="24">
        <v>18534000</v>
      </c>
      <c r="D94" s="24">
        <v>2360000</v>
      </c>
      <c r="E94" s="24">
        <v>7535000</v>
      </c>
      <c r="F94" s="24"/>
      <c r="G94" s="24">
        <f t="shared" si="2"/>
        <v>7535000</v>
      </c>
      <c r="H94" s="24"/>
      <c r="I94" s="24">
        <v>703000</v>
      </c>
      <c r="J94" s="24">
        <v>26010000</v>
      </c>
      <c r="K94" s="24"/>
      <c r="L94" s="24"/>
      <c r="M94" s="24"/>
      <c r="N94" s="19">
        <f t="shared" si="3"/>
        <v>55142000</v>
      </c>
    </row>
    <row r="95" spans="2:14" ht="19.5" customHeight="1" x14ac:dyDescent="0.25">
      <c r="B95" s="17" t="s">
        <v>102</v>
      </c>
      <c r="C95" s="24">
        <v>28489000</v>
      </c>
      <c r="D95" s="24">
        <v>4130000</v>
      </c>
      <c r="E95" s="24">
        <v>7854000</v>
      </c>
      <c r="F95" s="24"/>
      <c r="G95" s="24">
        <f t="shared" si="2"/>
        <v>7854000</v>
      </c>
      <c r="H95" s="24"/>
      <c r="I95" s="24">
        <v>702000</v>
      </c>
      <c r="J95" s="24">
        <v>26500000</v>
      </c>
      <c r="K95" s="24"/>
      <c r="L95" s="24"/>
      <c r="M95" s="24"/>
      <c r="N95" s="19">
        <f t="shared" si="3"/>
        <v>67675000</v>
      </c>
    </row>
    <row r="96" spans="2:14" ht="19.5" customHeight="1" x14ac:dyDescent="0.25">
      <c r="B96" s="17" t="s">
        <v>103</v>
      </c>
      <c r="C96" s="24">
        <v>19985000</v>
      </c>
      <c r="D96" s="24">
        <v>2426000</v>
      </c>
      <c r="E96" s="24">
        <v>7920000</v>
      </c>
      <c r="F96" s="24"/>
      <c r="G96" s="24">
        <f t="shared" si="2"/>
        <v>7920000</v>
      </c>
      <c r="H96" s="24"/>
      <c r="I96" s="24">
        <v>661000</v>
      </c>
      <c r="J96" s="24">
        <v>25710000</v>
      </c>
      <c r="K96" s="24"/>
      <c r="L96" s="24"/>
      <c r="M96" s="24"/>
      <c r="N96" s="19">
        <f t="shared" si="3"/>
        <v>56702000</v>
      </c>
    </row>
    <row r="97" spans="2:14" ht="19.5" customHeight="1" x14ac:dyDescent="0.25">
      <c r="B97" s="17" t="s">
        <v>104</v>
      </c>
      <c r="C97" s="24">
        <v>38207000</v>
      </c>
      <c r="D97" s="24">
        <v>5170000</v>
      </c>
      <c r="E97" s="24">
        <v>13858000</v>
      </c>
      <c r="F97" s="24"/>
      <c r="G97" s="24">
        <f t="shared" si="2"/>
        <v>13858000</v>
      </c>
      <c r="H97" s="24"/>
      <c r="I97" s="24">
        <v>840000</v>
      </c>
      <c r="J97" s="24">
        <v>24002000</v>
      </c>
      <c r="K97" s="24"/>
      <c r="L97" s="24"/>
      <c r="M97" s="24"/>
      <c r="N97" s="19">
        <f t="shared" si="3"/>
        <v>82077000</v>
      </c>
    </row>
    <row r="98" spans="2:14" ht="19.5" customHeight="1" x14ac:dyDescent="0.25">
      <c r="B98" s="17" t="s">
        <v>105</v>
      </c>
      <c r="C98" s="24">
        <v>17630000</v>
      </c>
      <c r="D98" s="24">
        <v>2401000</v>
      </c>
      <c r="E98" s="24">
        <v>7932000</v>
      </c>
      <c r="F98" s="24"/>
      <c r="G98" s="24">
        <f t="shared" si="2"/>
        <v>7932000</v>
      </c>
      <c r="H98" s="24"/>
      <c r="I98" s="24">
        <v>658000</v>
      </c>
      <c r="J98" s="24">
        <v>12000000</v>
      </c>
      <c r="K98" s="24"/>
      <c r="L98" s="24"/>
      <c r="M98" s="24"/>
      <c r="N98" s="19">
        <f t="shared" si="3"/>
        <v>40621000</v>
      </c>
    </row>
    <row r="99" spans="2:14" ht="19.5" customHeight="1" x14ac:dyDescent="0.25">
      <c r="B99" s="17" t="s">
        <v>106</v>
      </c>
      <c r="C99" s="24">
        <v>20730000</v>
      </c>
      <c r="D99" s="24">
        <v>2659000</v>
      </c>
      <c r="E99" s="24">
        <v>8261000</v>
      </c>
      <c r="F99" s="24"/>
      <c r="G99" s="24">
        <f t="shared" si="2"/>
        <v>8261000</v>
      </c>
      <c r="H99" s="24"/>
      <c r="I99" s="24">
        <v>670000</v>
      </c>
      <c r="J99" s="24">
        <v>16012000</v>
      </c>
      <c r="K99" s="24"/>
      <c r="L99" s="24"/>
      <c r="M99" s="24"/>
      <c r="N99" s="19">
        <f t="shared" si="3"/>
        <v>48332000</v>
      </c>
    </row>
    <row r="100" spans="2:14" ht="19.5" customHeight="1" x14ac:dyDescent="0.25">
      <c r="B100" s="17" t="s">
        <v>107</v>
      </c>
      <c r="C100" s="24">
        <v>17537000</v>
      </c>
      <c r="D100" s="24">
        <v>2292000</v>
      </c>
      <c r="E100" s="24">
        <v>6378000</v>
      </c>
      <c r="F100" s="24"/>
      <c r="G100" s="24">
        <f t="shared" si="2"/>
        <v>6378000</v>
      </c>
      <c r="H100" s="24"/>
      <c r="I100" s="24">
        <v>668000</v>
      </c>
      <c r="J100" s="24">
        <v>27010000</v>
      </c>
      <c r="K100" s="24"/>
      <c r="L100" s="24"/>
      <c r="M100" s="24"/>
      <c r="N100" s="19">
        <f t="shared" si="3"/>
        <v>53885000</v>
      </c>
    </row>
    <row r="101" spans="2:14" ht="19.5" customHeight="1" x14ac:dyDescent="0.25">
      <c r="B101" s="17" t="s">
        <v>108</v>
      </c>
      <c r="C101" s="24">
        <v>27107000</v>
      </c>
      <c r="D101" s="24">
        <v>3409000</v>
      </c>
      <c r="E101" s="24">
        <v>7025000</v>
      </c>
      <c r="F101" s="24"/>
      <c r="G101" s="24">
        <f t="shared" si="2"/>
        <v>7025000</v>
      </c>
      <c r="H101" s="24"/>
      <c r="I101" s="24">
        <v>693000</v>
      </c>
      <c r="J101" s="24">
        <v>23000000</v>
      </c>
      <c r="K101" s="24"/>
      <c r="L101" s="24"/>
      <c r="M101" s="24"/>
      <c r="N101" s="19">
        <f t="shared" si="3"/>
        <v>61234000</v>
      </c>
    </row>
    <row r="102" spans="2:14" ht="19.5" customHeight="1" x14ac:dyDescent="0.25">
      <c r="B102" s="17" t="s">
        <v>109</v>
      </c>
      <c r="C102" s="24">
        <v>29899000</v>
      </c>
      <c r="D102" s="24">
        <v>4289000</v>
      </c>
      <c r="E102" s="24">
        <v>7089000</v>
      </c>
      <c r="F102" s="24"/>
      <c r="G102" s="24">
        <f t="shared" si="2"/>
        <v>7089000</v>
      </c>
      <c r="H102" s="24"/>
      <c r="I102" s="24">
        <v>724000</v>
      </c>
      <c r="J102" s="24">
        <v>27002000</v>
      </c>
      <c r="K102" s="24"/>
      <c r="L102" s="24"/>
      <c r="M102" s="24"/>
      <c r="N102" s="19">
        <f t="shared" si="3"/>
        <v>69003000</v>
      </c>
    </row>
    <row r="103" spans="2:14" ht="19.5" customHeight="1" x14ac:dyDescent="0.25">
      <c r="B103" s="17" t="s">
        <v>110</v>
      </c>
      <c r="C103" s="24">
        <v>4293000</v>
      </c>
      <c r="D103" s="24">
        <v>668000</v>
      </c>
      <c r="E103" s="24">
        <v>5542000</v>
      </c>
      <c r="F103" s="24"/>
      <c r="G103" s="24">
        <f t="shared" si="2"/>
        <v>5542000</v>
      </c>
      <c r="H103" s="24"/>
      <c r="I103" s="24">
        <v>354000</v>
      </c>
      <c r="J103" s="24">
        <v>15002000</v>
      </c>
      <c r="K103" s="24"/>
      <c r="L103" s="24"/>
      <c r="M103" s="24"/>
      <c r="N103" s="19">
        <f t="shared" si="3"/>
        <v>25859000</v>
      </c>
    </row>
    <row r="104" spans="2:14" ht="19.5" customHeight="1" x14ac:dyDescent="0.25">
      <c r="B104" s="17" t="s">
        <v>111</v>
      </c>
      <c r="C104" s="24">
        <v>43537000</v>
      </c>
      <c r="D104" s="24">
        <v>7309000</v>
      </c>
      <c r="E104" s="24">
        <v>7091000</v>
      </c>
      <c r="F104" s="24"/>
      <c r="G104" s="24">
        <f t="shared" si="2"/>
        <v>7091000</v>
      </c>
      <c r="H104" s="24"/>
      <c r="I104" s="24">
        <v>947000</v>
      </c>
      <c r="J104" s="24">
        <v>29500000</v>
      </c>
      <c r="K104" s="24"/>
      <c r="L104" s="24"/>
      <c r="M104" s="24"/>
      <c r="N104" s="19">
        <f t="shared" si="3"/>
        <v>88384000</v>
      </c>
    </row>
    <row r="105" spans="2:14" ht="19.5" customHeight="1" x14ac:dyDescent="0.25">
      <c r="B105" s="17" t="s">
        <v>112</v>
      </c>
      <c r="C105" s="24">
        <v>8869000</v>
      </c>
      <c r="D105" s="24">
        <v>1489000</v>
      </c>
      <c r="E105" s="24">
        <v>6009000</v>
      </c>
      <c r="F105" s="24"/>
      <c r="G105" s="24">
        <f t="shared" si="2"/>
        <v>6009000</v>
      </c>
      <c r="H105" s="24"/>
      <c r="I105" s="24">
        <v>455000</v>
      </c>
      <c r="J105" s="24">
        <v>18800000</v>
      </c>
      <c r="K105" s="24"/>
      <c r="L105" s="24"/>
      <c r="M105" s="24"/>
      <c r="N105" s="19">
        <f t="shared" si="3"/>
        <v>35622000</v>
      </c>
    </row>
    <row r="106" spans="2:14" ht="19.5" customHeight="1" x14ac:dyDescent="0.25">
      <c r="B106" s="17" t="s">
        <v>113</v>
      </c>
      <c r="C106" s="24">
        <v>18076000</v>
      </c>
      <c r="D106" s="24">
        <v>3072000</v>
      </c>
      <c r="E106" s="24">
        <v>5734000</v>
      </c>
      <c r="F106" s="24"/>
      <c r="G106" s="24">
        <f t="shared" si="2"/>
        <v>5734000</v>
      </c>
      <c r="H106" s="24"/>
      <c r="I106" s="24">
        <v>358000</v>
      </c>
      <c r="J106" s="24">
        <v>28500000</v>
      </c>
      <c r="K106" s="24"/>
      <c r="L106" s="24"/>
      <c r="M106" s="24"/>
      <c r="N106" s="19">
        <f t="shared" si="3"/>
        <v>55740000</v>
      </c>
    </row>
    <row r="107" spans="2:14" ht="19.5" customHeight="1" x14ac:dyDescent="0.25">
      <c r="B107" s="17" t="s">
        <v>114</v>
      </c>
      <c r="C107" s="24">
        <v>30424000</v>
      </c>
      <c r="D107" s="24">
        <v>5387000</v>
      </c>
      <c r="E107" s="24">
        <v>7507000</v>
      </c>
      <c r="F107" s="24"/>
      <c r="G107" s="24">
        <f t="shared" si="2"/>
        <v>7507000</v>
      </c>
      <c r="H107" s="24"/>
      <c r="I107" s="24">
        <v>756000</v>
      </c>
      <c r="J107" s="24">
        <v>35800000</v>
      </c>
      <c r="K107" s="24"/>
      <c r="L107" s="24"/>
      <c r="M107" s="24"/>
      <c r="N107" s="19">
        <f t="shared" si="3"/>
        <v>79874000</v>
      </c>
    </row>
    <row r="108" spans="2:14" ht="19.5" customHeight="1" x14ac:dyDescent="0.25">
      <c r="B108" s="17" t="s">
        <v>152</v>
      </c>
      <c r="C108" s="24">
        <v>104946000</v>
      </c>
      <c r="D108" s="24">
        <v>18622000</v>
      </c>
      <c r="E108" s="24">
        <v>14687000</v>
      </c>
      <c r="F108" s="24"/>
      <c r="G108" s="24">
        <f t="shared" si="2"/>
        <v>14687000</v>
      </c>
      <c r="H108" s="24"/>
      <c r="I108" s="24">
        <v>3851000</v>
      </c>
      <c r="J108" s="24">
        <v>52110000</v>
      </c>
      <c r="K108" s="24"/>
      <c r="L108" s="24"/>
      <c r="M108" s="24"/>
      <c r="N108" s="19">
        <f t="shared" si="3"/>
        <v>194216000</v>
      </c>
    </row>
    <row r="109" spans="2:14" ht="19.5" customHeight="1" x14ac:dyDescent="0.25">
      <c r="B109" s="17" t="s">
        <v>153</v>
      </c>
      <c r="C109" s="24">
        <v>8900000</v>
      </c>
      <c r="D109" s="24">
        <v>1520000</v>
      </c>
      <c r="E109" s="24">
        <v>5942000</v>
      </c>
      <c r="F109" s="24"/>
      <c r="G109" s="24">
        <f t="shared" si="2"/>
        <v>5942000</v>
      </c>
      <c r="H109" s="24"/>
      <c r="I109" s="24">
        <v>344000</v>
      </c>
      <c r="J109" s="24">
        <v>44000000</v>
      </c>
      <c r="K109" s="24"/>
      <c r="L109" s="24"/>
      <c r="M109" s="24"/>
      <c r="N109" s="19">
        <f t="shared" si="3"/>
        <v>60706000</v>
      </c>
    </row>
    <row r="110" spans="2:14" ht="19.5" customHeight="1" x14ac:dyDescent="0.25">
      <c r="B110" s="17" t="s">
        <v>115</v>
      </c>
      <c r="C110" s="24">
        <v>8127000</v>
      </c>
      <c r="D110" s="24">
        <v>1146000</v>
      </c>
      <c r="E110" s="24">
        <v>6084000</v>
      </c>
      <c r="F110" s="24"/>
      <c r="G110" s="24">
        <f t="shared" si="2"/>
        <v>6084000</v>
      </c>
      <c r="H110" s="24"/>
      <c r="I110" s="24">
        <v>354000</v>
      </c>
      <c r="J110" s="24">
        <v>30500000</v>
      </c>
      <c r="K110" s="24"/>
      <c r="L110" s="24"/>
      <c r="M110" s="24"/>
      <c r="N110" s="19">
        <f t="shared" si="3"/>
        <v>46211000</v>
      </c>
    </row>
    <row r="111" spans="2:14" ht="19.5" customHeight="1" x14ac:dyDescent="0.25">
      <c r="B111" s="17" t="s">
        <v>154</v>
      </c>
      <c r="C111" s="24">
        <v>10209000</v>
      </c>
      <c r="D111" s="24">
        <v>1629000</v>
      </c>
      <c r="E111" s="24">
        <v>6030000</v>
      </c>
      <c r="F111" s="24"/>
      <c r="G111" s="24">
        <f t="shared" si="2"/>
        <v>6030000</v>
      </c>
      <c r="H111" s="24"/>
      <c r="I111" s="24">
        <v>373000</v>
      </c>
      <c r="J111" s="24">
        <v>30000000</v>
      </c>
      <c r="K111" s="24"/>
      <c r="L111" s="24"/>
      <c r="M111" s="24"/>
      <c r="N111" s="19">
        <f t="shared" si="3"/>
        <v>48241000</v>
      </c>
    </row>
    <row r="112" spans="2:14" ht="19.5" customHeight="1" x14ac:dyDescent="0.25">
      <c r="B112" s="17" t="s">
        <v>162</v>
      </c>
      <c r="C112" s="24">
        <v>4065000</v>
      </c>
      <c r="D112" s="24">
        <v>640000</v>
      </c>
      <c r="E112" s="24">
        <v>6761000</v>
      </c>
      <c r="F112" s="24"/>
      <c r="G112" s="24">
        <f t="shared" ref="G112" si="4">E112+F112</f>
        <v>6761000</v>
      </c>
      <c r="H112" s="24"/>
      <c r="I112" s="24">
        <v>360000</v>
      </c>
      <c r="J112" s="24">
        <v>14500000</v>
      </c>
      <c r="K112" s="24"/>
      <c r="L112" s="24"/>
      <c r="M112" s="24"/>
      <c r="N112" s="19">
        <f t="shared" si="3"/>
        <v>26326000</v>
      </c>
    </row>
    <row r="113" spans="2:14" ht="19.5" customHeight="1" x14ac:dyDescent="0.25">
      <c r="B113" s="25" t="s">
        <v>116</v>
      </c>
      <c r="C113" s="24">
        <v>193301000</v>
      </c>
      <c r="D113" s="24">
        <v>1882000</v>
      </c>
      <c r="E113" s="24">
        <v>166665000</v>
      </c>
      <c r="F113" s="24"/>
      <c r="G113" s="24">
        <f t="shared" si="2"/>
        <v>166665000</v>
      </c>
      <c r="H113" s="24"/>
      <c r="I113" s="24">
        <v>391000</v>
      </c>
      <c r="J113" s="24">
        <v>2000000</v>
      </c>
      <c r="K113" s="24"/>
      <c r="L113" s="24"/>
      <c r="M113" s="24"/>
      <c r="N113" s="19">
        <f>SUM(C113,D113,G113,H113,I113,J113,K113,L113,M113)</f>
        <v>364239000</v>
      </c>
    </row>
    <row r="114" spans="2:14" ht="19.5" customHeight="1" x14ac:dyDescent="0.25">
      <c r="B114" s="17" t="s">
        <v>117</v>
      </c>
      <c r="C114" s="24">
        <v>4843000</v>
      </c>
      <c r="D114" s="24">
        <v>772000</v>
      </c>
      <c r="E114" s="24">
        <v>4296000</v>
      </c>
      <c r="F114" s="24"/>
      <c r="G114" s="24">
        <f t="shared" si="2"/>
        <v>4296000</v>
      </c>
      <c r="H114" s="24"/>
      <c r="I114" s="24">
        <v>302000</v>
      </c>
      <c r="J114" s="24">
        <v>400000</v>
      </c>
      <c r="K114" s="24"/>
      <c r="L114" s="24"/>
      <c r="M114" s="24"/>
      <c r="N114" s="19">
        <f t="shared" si="3"/>
        <v>10613000</v>
      </c>
    </row>
    <row r="115" spans="2:14" ht="19.5" customHeight="1" x14ac:dyDescent="0.25">
      <c r="B115" s="17" t="s">
        <v>118</v>
      </c>
      <c r="C115" s="24">
        <v>1820000</v>
      </c>
      <c r="D115" s="24">
        <v>272000</v>
      </c>
      <c r="E115" s="24">
        <v>1955000</v>
      </c>
      <c r="F115" s="24"/>
      <c r="G115" s="24">
        <f t="shared" si="2"/>
        <v>1955000</v>
      </c>
      <c r="H115" s="24"/>
      <c r="I115" s="24">
        <v>252000</v>
      </c>
      <c r="J115" s="24"/>
      <c r="K115" s="24"/>
      <c r="L115" s="24"/>
      <c r="M115" s="24"/>
      <c r="N115" s="19">
        <f t="shared" si="3"/>
        <v>4299000</v>
      </c>
    </row>
    <row r="116" spans="2:14" ht="19.5" customHeight="1" x14ac:dyDescent="0.25">
      <c r="B116" s="17" t="s">
        <v>119</v>
      </c>
      <c r="C116" s="24">
        <v>1970000</v>
      </c>
      <c r="D116" s="24">
        <v>311000</v>
      </c>
      <c r="E116" s="24">
        <v>2020000</v>
      </c>
      <c r="F116" s="24"/>
      <c r="G116" s="24">
        <f t="shared" si="2"/>
        <v>2020000</v>
      </c>
      <c r="H116" s="24"/>
      <c r="I116" s="24">
        <v>229000</v>
      </c>
      <c r="J116" s="24"/>
      <c r="K116" s="24"/>
      <c r="L116" s="24"/>
      <c r="M116" s="24"/>
      <c r="N116" s="19">
        <f t="shared" si="3"/>
        <v>4530000</v>
      </c>
    </row>
    <row r="117" spans="2:14" ht="19.5" customHeight="1" x14ac:dyDescent="0.25">
      <c r="B117" s="17" t="s">
        <v>120</v>
      </c>
      <c r="C117" s="24">
        <v>2692000</v>
      </c>
      <c r="D117" s="24">
        <v>435000</v>
      </c>
      <c r="E117" s="24">
        <v>9094000</v>
      </c>
      <c r="F117" s="24"/>
      <c r="G117" s="24">
        <f t="shared" si="2"/>
        <v>9094000</v>
      </c>
      <c r="H117" s="24"/>
      <c r="I117" s="24">
        <v>679000</v>
      </c>
      <c r="J117" s="24">
        <v>1500000</v>
      </c>
      <c r="K117" s="24"/>
      <c r="L117" s="24"/>
      <c r="M117" s="24"/>
      <c r="N117" s="19">
        <f t="shared" si="3"/>
        <v>14400000</v>
      </c>
    </row>
    <row r="118" spans="2:14" ht="19.5" customHeight="1" x14ac:dyDescent="0.25">
      <c r="B118" s="17" t="s">
        <v>121</v>
      </c>
      <c r="C118" s="24">
        <v>2772000</v>
      </c>
      <c r="D118" s="24">
        <v>406000</v>
      </c>
      <c r="E118" s="24">
        <v>4782000</v>
      </c>
      <c r="F118" s="24"/>
      <c r="G118" s="24">
        <f t="shared" si="2"/>
        <v>4782000</v>
      </c>
      <c r="H118" s="24"/>
      <c r="I118" s="24">
        <v>139000</v>
      </c>
      <c r="J118" s="24">
        <v>1125000</v>
      </c>
      <c r="K118" s="24"/>
      <c r="L118" s="24"/>
      <c r="M118" s="24"/>
      <c r="N118" s="19">
        <f t="shared" si="3"/>
        <v>9224000</v>
      </c>
    </row>
    <row r="119" spans="2:14" ht="19.5" customHeight="1" x14ac:dyDescent="0.25">
      <c r="B119" s="17" t="s">
        <v>122</v>
      </c>
      <c r="C119" s="24">
        <v>6173000</v>
      </c>
      <c r="D119" s="24">
        <v>994000</v>
      </c>
      <c r="E119" s="24">
        <v>3217000</v>
      </c>
      <c r="F119" s="24"/>
      <c r="G119" s="24">
        <f t="shared" si="2"/>
        <v>3217000</v>
      </c>
      <c r="H119" s="24"/>
      <c r="I119" s="24">
        <v>766000</v>
      </c>
      <c r="J119" s="24">
        <v>2085000</v>
      </c>
      <c r="K119" s="24"/>
      <c r="L119" s="24"/>
      <c r="M119" s="24"/>
      <c r="N119" s="19">
        <f t="shared" si="3"/>
        <v>13235000</v>
      </c>
    </row>
    <row r="120" spans="2:14" ht="19.5" customHeight="1" x14ac:dyDescent="0.25">
      <c r="B120" s="17" t="s">
        <v>123</v>
      </c>
      <c r="C120" s="24">
        <v>309583000</v>
      </c>
      <c r="D120" s="24">
        <v>55552000</v>
      </c>
      <c r="E120" s="24">
        <v>206794000</v>
      </c>
      <c r="F120" s="24"/>
      <c r="G120" s="24">
        <f t="shared" si="2"/>
        <v>206794000</v>
      </c>
      <c r="H120" s="24"/>
      <c r="I120" s="24">
        <v>282443000</v>
      </c>
      <c r="J120" s="24">
        <v>168413000</v>
      </c>
      <c r="K120" s="24">
        <v>1064559000</v>
      </c>
      <c r="L120" s="24"/>
      <c r="M120" s="24"/>
      <c r="N120" s="19">
        <f t="shared" si="3"/>
        <v>2087344000</v>
      </c>
    </row>
    <row r="121" spans="2:14" ht="19.5" customHeight="1" x14ac:dyDescent="0.25">
      <c r="B121" s="17" t="s">
        <v>163</v>
      </c>
      <c r="C121" s="24">
        <v>1389000</v>
      </c>
      <c r="D121" s="24">
        <v>119000</v>
      </c>
      <c r="E121" s="24">
        <v>4591000</v>
      </c>
      <c r="F121" s="24"/>
      <c r="G121" s="24">
        <f t="shared" si="2"/>
        <v>4591000</v>
      </c>
      <c r="H121" s="24"/>
      <c r="I121" s="24">
        <v>5735000</v>
      </c>
      <c r="J121" s="24">
        <v>2050000</v>
      </c>
      <c r="K121" s="24"/>
      <c r="L121" s="24"/>
      <c r="M121" s="24"/>
      <c r="N121" s="19">
        <f t="shared" si="3"/>
        <v>13884000</v>
      </c>
    </row>
    <row r="122" spans="2:14" ht="19.5" customHeight="1" x14ac:dyDescent="0.25">
      <c r="B122" s="17" t="s">
        <v>213</v>
      </c>
      <c r="C122" s="24">
        <v>2339000</v>
      </c>
      <c r="D122" s="24">
        <v>311000</v>
      </c>
      <c r="E122" s="24">
        <v>11086000</v>
      </c>
      <c r="F122" s="24"/>
      <c r="G122" s="24">
        <f t="shared" si="2"/>
        <v>11086000</v>
      </c>
      <c r="H122" s="24"/>
      <c r="I122" s="24">
        <v>1302000</v>
      </c>
      <c r="J122" s="24">
        <v>3900000</v>
      </c>
      <c r="K122" s="24"/>
      <c r="L122" s="24"/>
      <c r="M122" s="24"/>
      <c r="N122" s="19">
        <f t="shared" si="3"/>
        <v>18938000</v>
      </c>
    </row>
    <row r="123" spans="2:14" ht="19.5" customHeight="1" x14ac:dyDescent="0.25">
      <c r="B123" s="17" t="s">
        <v>164</v>
      </c>
      <c r="C123" s="24">
        <v>290123000</v>
      </c>
      <c r="D123" s="24">
        <v>53339000</v>
      </c>
      <c r="E123" s="24">
        <v>517704000</v>
      </c>
      <c r="F123" s="24"/>
      <c r="G123" s="24">
        <f t="shared" si="2"/>
        <v>517704000</v>
      </c>
      <c r="H123" s="24"/>
      <c r="I123" s="24">
        <v>1961509000</v>
      </c>
      <c r="J123" s="24">
        <v>804000000</v>
      </c>
      <c r="K123" s="24"/>
      <c r="L123" s="24">
        <v>3426000000</v>
      </c>
      <c r="M123" s="24"/>
      <c r="N123" s="19">
        <f t="shared" si="3"/>
        <v>7052675000</v>
      </c>
    </row>
    <row r="124" spans="2:14" ht="19.5" customHeight="1" x14ac:dyDescent="0.25">
      <c r="B124" s="17" t="s">
        <v>124</v>
      </c>
      <c r="C124" s="24">
        <v>41095000</v>
      </c>
      <c r="D124" s="24">
        <v>6672000</v>
      </c>
      <c r="E124" s="24">
        <v>28090000</v>
      </c>
      <c r="F124" s="24"/>
      <c r="G124" s="24">
        <f t="shared" si="2"/>
        <v>28090000</v>
      </c>
      <c r="H124" s="24"/>
      <c r="I124" s="24">
        <v>500217000</v>
      </c>
      <c r="J124" s="24">
        <v>443000000</v>
      </c>
      <c r="K124" s="24">
        <v>1260000</v>
      </c>
      <c r="L124" s="24"/>
      <c r="M124" s="24"/>
      <c r="N124" s="19">
        <f t="shared" si="3"/>
        <v>1020334000</v>
      </c>
    </row>
    <row r="125" spans="2:14" ht="19.5" customHeight="1" x14ac:dyDescent="0.25">
      <c r="B125" s="17" t="s">
        <v>125</v>
      </c>
      <c r="C125" s="24">
        <v>112048000</v>
      </c>
      <c r="D125" s="24">
        <v>16257000</v>
      </c>
      <c r="E125" s="24">
        <v>53629000</v>
      </c>
      <c r="F125" s="24"/>
      <c r="G125" s="24">
        <f t="shared" si="2"/>
        <v>53629000</v>
      </c>
      <c r="H125" s="24"/>
      <c r="I125" s="24">
        <v>8649000</v>
      </c>
      <c r="J125" s="24">
        <v>9000000</v>
      </c>
      <c r="K125" s="24"/>
      <c r="L125" s="24"/>
      <c r="M125" s="24"/>
      <c r="N125" s="19">
        <f t="shared" si="3"/>
        <v>199583000</v>
      </c>
    </row>
    <row r="126" spans="2:14" ht="19.5" customHeight="1" x14ac:dyDescent="0.25">
      <c r="B126" s="17" t="s">
        <v>126</v>
      </c>
      <c r="C126" s="24">
        <v>165654000</v>
      </c>
      <c r="D126" s="24">
        <v>20787000</v>
      </c>
      <c r="E126" s="24">
        <v>39140000</v>
      </c>
      <c r="F126" s="24"/>
      <c r="G126" s="24">
        <f t="shared" si="2"/>
        <v>39140000</v>
      </c>
      <c r="H126" s="24"/>
      <c r="I126" s="24">
        <v>6774000</v>
      </c>
      <c r="J126" s="24">
        <v>8000000</v>
      </c>
      <c r="K126" s="24"/>
      <c r="L126" s="24"/>
      <c r="M126" s="24"/>
      <c r="N126" s="19">
        <f t="shared" si="3"/>
        <v>240355000</v>
      </c>
    </row>
    <row r="127" spans="2:14" ht="19.5" customHeight="1" x14ac:dyDescent="0.25">
      <c r="B127" s="17" t="s">
        <v>127</v>
      </c>
      <c r="C127" s="24">
        <v>1132901000</v>
      </c>
      <c r="D127" s="24">
        <v>245870000</v>
      </c>
      <c r="E127" s="24">
        <v>151209000</v>
      </c>
      <c r="F127" s="24"/>
      <c r="G127" s="24">
        <f t="shared" si="2"/>
        <v>151209000</v>
      </c>
      <c r="H127" s="24"/>
      <c r="I127" s="24">
        <v>43653000</v>
      </c>
      <c r="J127" s="24">
        <v>871000000</v>
      </c>
      <c r="K127" s="24">
        <v>22200000</v>
      </c>
      <c r="L127" s="24">
        <v>100797000</v>
      </c>
      <c r="M127" s="24"/>
      <c r="N127" s="19">
        <f t="shared" si="3"/>
        <v>2567630000</v>
      </c>
    </row>
    <row r="128" spans="2:14" ht="19.5" customHeight="1" x14ac:dyDescent="0.25">
      <c r="B128" s="17" t="s">
        <v>128</v>
      </c>
      <c r="C128" s="24">
        <v>88242000</v>
      </c>
      <c r="D128" s="24">
        <v>13862000</v>
      </c>
      <c r="E128" s="24">
        <v>90498000</v>
      </c>
      <c r="F128" s="24"/>
      <c r="G128" s="24">
        <f t="shared" si="2"/>
        <v>90498000</v>
      </c>
      <c r="H128" s="24"/>
      <c r="I128" s="24">
        <v>35212000</v>
      </c>
      <c r="J128" s="24">
        <v>225000000</v>
      </c>
      <c r="K128" s="24"/>
      <c r="L128" s="24"/>
      <c r="M128" s="24"/>
      <c r="N128" s="19">
        <f t="shared" si="3"/>
        <v>452814000</v>
      </c>
    </row>
    <row r="129" spans="2:14" ht="19.5" customHeight="1" x14ac:dyDescent="0.25">
      <c r="B129" s="17" t="s">
        <v>214</v>
      </c>
      <c r="C129" s="24">
        <v>22500000</v>
      </c>
      <c r="D129" s="24">
        <v>3685000</v>
      </c>
      <c r="E129" s="24">
        <v>10716000</v>
      </c>
      <c r="F129" s="24"/>
      <c r="G129" s="24">
        <f t="shared" si="2"/>
        <v>10716000</v>
      </c>
      <c r="H129" s="24"/>
      <c r="I129" s="24">
        <v>398000</v>
      </c>
      <c r="J129" s="24">
        <v>93000000</v>
      </c>
      <c r="K129" s="24"/>
      <c r="L129" s="24"/>
      <c r="M129" s="24"/>
      <c r="N129" s="19">
        <f t="shared" si="3"/>
        <v>130299000</v>
      </c>
    </row>
    <row r="130" spans="2:14" ht="19.5" customHeight="1" x14ac:dyDescent="0.25">
      <c r="B130" s="17" t="s">
        <v>129</v>
      </c>
      <c r="C130" s="24">
        <v>6382000</v>
      </c>
      <c r="D130" s="24">
        <v>581000</v>
      </c>
      <c r="E130" s="24">
        <v>2677000</v>
      </c>
      <c r="F130" s="24"/>
      <c r="G130" s="24">
        <f t="shared" si="2"/>
        <v>2677000</v>
      </c>
      <c r="H130" s="24"/>
      <c r="I130" s="24">
        <v>470000</v>
      </c>
      <c r="J130" s="24">
        <v>1000000</v>
      </c>
      <c r="K130" s="24"/>
      <c r="L130" s="24"/>
      <c r="M130" s="24"/>
      <c r="N130" s="19">
        <f t="shared" si="3"/>
        <v>11110000</v>
      </c>
    </row>
    <row r="131" spans="2:14" ht="19.5" customHeight="1" x14ac:dyDescent="0.25">
      <c r="B131" s="17" t="s">
        <v>130</v>
      </c>
      <c r="C131" s="24">
        <v>159020000</v>
      </c>
      <c r="D131" s="24">
        <v>30777000</v>
      </c>
      <c r="E131" s="24">
        <v>46903000</v>
      </c>
      <c r="F131" s="24"/>
      <c r="G131" s="24">
        <f t="shared" si="2"/>
        <v>46903000</v>
      </c>
      <c r="H131" s="24"/>
      <c r="I131" s="24">
        <v>1830000</v>
      </c>
      <c r="J131" s="24">
        <v>24000000</v>
      </c>
      <c r="K131" s="24"/>
      <c r="L131" s="24"/>
      <c r="M131" s="24"/>
      <c r="N131" s="19">
        <f t="shared" si="3"/>
        <v>262530000</v>
      </c>
    </row>
    <row r="132" spans="2:14" ht="19.5" customHeight="1" x14ac:dyDescent="0.25">
      <c r="B132" s="17" t="s">
        <v>131</v>
      </c>
      <c r="C132" s="24">
        <v>20573000</v>
      </c>
      <c r="D132" s="24">
        <v>2677000</v>
      </c>
      <c r="E132" s="24">
        <v>25514000</v>
      </c>
      <c r="F132" s="24"/>
      <c r="G132" s="24">
        <f t="shared" si="2"/>
        <v>25514000</v>
      </c>
      <c r="H132" s="24"/>
      <c r="I132" s="24">
        <v>965000</v>
      </c>
      <c r="J132" s="24">
        <v>2650000</v>
      </c>
      <c r="K132" s="24"/>
      <c r="L132" s="24"/>
      <c r="M132" s="24"/>
      <c r="N132" s="19">
        <f t="shared" si="3"/>
        <v>52379000</v>
      </c>
    </row>
    <row r="133" spans="2:14" ht="19.5" customHeight="1" x14ac:dyDescent="0.25">
      <c r="B133" s="17" t="s">
        <v>132</v>
      </c>
      <c r="C133" s="24">
        <v>1682000</v>
      </c>
      <c r="D133" s="24">
        <v>205000</v>
      </c>
      <c r="E133" s="24">
        <v>1725000</v>
      </c>
      <c r="F133" s="24"/>
      <c r="G133" s="24">
        <f t="shared" si="2"/>
        <v>1725000</v>
      </c>
      <c r="H133" s="24"/>
      <c r="I133" s="24">
        <v>126000</v>
      </c>
      <c r="J133" s="24">
        <v>3180000</v>
      </c>
      <c r="K133" s="24">
        <v>4685000</v>
      </c>
      <c r="L133" s="24"/>
      <c r="M133" s="24"/>
      <c r="N133" s="19">
        <f t="shared" si="3"/>
        <v>11603000</v>
      </c>
    </row>
    <row r="134" spans="2:14" ht="19.5" customHeight="1" x14ac:dyDescent="0.25">
      <c r="B134" s="17" t="s">
        <v>133</v>
      </c>
      <c r="C134" s="24">
        <v>47023000</v>
      </c>
      <c r="D134" s="24">
        <v>6100000</v>
      </c>
      <c r="E134" s="24">
        <v>23812000</v>
      </c>
      <c r="F134" s="24"/>
      <c r="G134" s="24">
        <f t="shared" si="2"/>
        <v>23812000</v>
      </c>
      <c r="H134" s="24"/>
      <c r="I134" s="24">
        <v>8018000</v>
      </c>
      <c r="J134" s="24">
        <v>48000000</v>
      </c>
      <c r="K134" s="24">
        <v>3922000</v>
      </c>
      <c r="L134" s="24"/>
      <c r="M134" s="24"/>
      <c r="N134" s="19">
        <f t="shared" si="3"/>
        <v>136875000</v>
      </c>
    </row>
    <row r="135" spans="2:14" ht="19.5" customHeight="1" x14ac:dyDescent="0.25">
      <c r="B135" s="17" t="s">
        <v>134</v>
      </c>
      <c r="C135" s="24">
        <v>29254000</v>
      </c>
      <c r="D135" s="24">
        <v>3408000</v>
      </c>
      <c r="E135" s="24">
        <v>13346000</v>
      </c>
      <c r="F135" s="24"/>
      <c r="G135" s="24">
        <f t="shared" si="2"/>
        <v>13346000</v>
      </c>
      <c r="H135" s="24"/>
      <c r="I135" s="24">
        <v>735000</v>
      </c>
      <c r="J135" s="24">
        <v>2900000</v>
      </c>
      <c r="K135" s="24"/>
      <c r="L135" s="24"/>
      <c r="M135" s="24"/>
      <c r="N135" s="19">
        <f t="shared" si="3"/>
        <v>49643000</v>
      </c>
    </row>
    <row r="136" spans="2:14" ht="19.5" customHeight="1" x14ac:dyDescent="0.25">
      <c r="B136" s="17" t="s">
        <v>135</v>
      </c>
      <c r="C136" s="24">
        <v>81939000</v>
      </c>
      <c r="D136" s="24">
        <v>7446000</v>
      </c>
      <c r="E136" s="24">
        <v>42908000</v>
      </c>
      <c r="F136" s="24"/>
      <c r="G136" s="24">
        <f t="shared" si="2"/>
        <v>42908000</v>
      </c>
      <c r="H136" s="24"/>
      <c r="I136" s="24">
        <v>320598000</v>
      </c>
      <c r="J136" s="24">
        <v>12500000</v>
      </c>
      <c r="K136" s="24"/>
      <c r="L136" s="24">
        <v>102928000</v>
      </c>
      <c r="M136" s="24"/>
      <c r="N136" s="19">
        <f t="shared" si="3"/>
        <v>568319000</v>
      </c>
    </row>
    <row r="137" spans="2:14" ht="19.5" customHeight="1" x14ac:dyDescent="0.25">
      <c r="B137" s="17" t="s">
        <v>155</v>
      </c>
      <c r="C137" s="24">
        <v>17683000</v>
      </c>
      <c r="D137" s="24">
        <v>1816000</v>
      </c>
      <c r="E137" s="24">
        <v>13980000</v>
      </c>
      <c r="F137" s="24"/>
      <c r="G137" s="24">
        <f t="shared" si="2"/>
        <v>13980000</v>
      </c>
      <c r="H137" s="24"/>
      <c r="I137" s="24">
        <v>85120000</v>
      </c>
      <c r="J137" s="24">
        <v>2450000</v>
      </c>
      <c r="K137" s="24">
        <v>20000000</v>
      </c>
      <c r="L137" s="24"/>
      <c r="M137" s="24"/>
      <c r="N137" s="19">
        <f t="shared" si="3"/>
        <v>141049000</v>
      </c>
    </row>
    <row r="138" spans="2:14" ht="19.5" customHeight="1" x14ac:dyDescent="0.25">
      <c r="B138" s="17" t="s">
        <v>165</v>
      </c>
      <c r="C138" s="24">
        <v>9727000</v>
      </c>
      <c r="D138" s="24">
        <v>1625000</v>
      </c>
      <c r="E138" s="24">
        <v>13555000</v>
      </c>
      <c r="F138" s="24"/>
      <c r="G138" s="24">
        <f t="shared" ref="G138:G152" si="5">E138+F138</f>
        <v>13555000</v>
      </c>
      <c r="H138" s="24"/>
      <c r="I138" s="24">
        <v>490000</v>
      </c>
      <c r="J138" s="24">
        <v>36777000</v>
      </c>
      <c r="K138" s="24">
        <v>10800000</v>
      </c>
      <c r="L138" s="24"/>
      <c r="M138" s="24"/>
      <c r="N138" s="19">
        <f t="shared" si="3"/>
        <v>72974000</v>
      </c>
    </row>
    <row r="139" spans="2:14" ht="19.5" customHeight="1" x14ac:dyDescent="0.25">
      <c r="B139" s="17" t="s">
        <v>136</v>
      </c>
      <c r="C139" s="24">
        <v>15984000</v>
      </c>
      <c r="D139" s="24">
        <v>2092000</v>
      </c>
      <c r="E139" s="24">
        <v>5037000</v>
      </c>
      <c r="F139" s="24"/>
      <c r="G139" s="24">
        <f t="shared" si="5"/>
        <v>5037000</v>
      </c>
      <c r="H139" s="24"/>
      <c r="I139" s="24">
        <v>1124000</v>
      </c>
      <c r="J139" s="24">
        <v>350000</v>
      </c>
      <c r="K139" s="24"/>
      <c r="L139" s="24"/>
      <c r="M139" s="24"/>
      <c r="N139" s="19">
        <f t="shared" si="3"/>
        <v>24587000</v>
      </c>
    </row>
    <row r="140" spans="2:14" ht="19.5" customHeight="1" x14ac:dyDescent="0.25">
      <c r="B140" s="17" t="s">
        <v>137</v>
      </c>
      <c r="C140" s="24">
        <v>138858000</v>
      </c>
      <c r="D140" s="24">
        <v>25454000</v>
      </c>
      <c r="E140" s="24">
        <v>18559000</v>
      </c>
      <c r="F140" s="24"/>
      <c r="G140" s="24">
        <f t="shared" si="5"/>
        <v>18559000</v>
      </c>
      <c r="H140" s="24"/>
      <c r="I140" s="24">
        <v>7600000</v>
      </c>
      <c r="J140" s="24">
        <v>212000000</v>
      </c>
      <c r="K140" s="24"/>
      <c r="L140" s="24"/>
      <c r="M140" s="24"/>
      <c r="N140" s="19">
        <f t="shared" si="3"/>
        <v>402471000</v>
      </c>
    </row>
    <row r="141" spans="2:14" ht="19.5" customHeight="1" x14ac:dyDescent="0.25">
      <c r="B141" s="17" t="s">
        <v>138</v>
      </c>
      <c r="C141" s="24">
        <v>20404000</v>
      </c>
      <c r="D141" s="24">
        <v>2028000</v>
      </c>
      <c r="E141" s="24">
        <v>293764000</v>
      </c>
      <c r="F141" s="24"/>
      <c r="G141" s="24">
        <f t="shared" si="5"/>
        <v>293764000</v>
      </c>
      <c r="H141" s="24"/>
      <c r="I141" s="24">
        <v>1754000</v>
      </c>
      <c r="J141" s="24">
        <v>587300000</v>
      </c>
      <c r="K141" s="24"/>
      <c r="L141" s="24"/>
      <c r="M141" s="24"/>
      <c r="N141" s="19">
        <f t="shared" si="3"/>
        <v>905250000</v>
      </c>
    </row>
    <row r="142" spans="2:14" ht="19.5" customHeight="1" x14ac:dyDescent="0.25">
      <c r="B142" s="17" t="s">
        <v>139</v>
      </c>
      <c r="C142" s="24">
        <v>13388000</v>
      </c>
      <c r="D142" s="24">
        <v>1517000</v>
      </c>
      <c r="E142" s="24">
        <v>6539000</v>
      </c>
      <c r="F142" s="24"/>
      <c r="G142" s="24">
        <f t="shared" si="5"/>
        <v>6539000</v>
      </c>
      <c r="H142" s="24"/>
      <c r="I142" s="24">
        <v>1562000</v>
      </c>
      <c r="J142" s="24">
        <v>4500000</v>
      </c>
      <c r="K142" s="24"/>
      <c r="L142" s="24"/>
      <c r="M142" s="24"/>
      <c r="N142" s="19">
        <f t="shared" si="3"/>
        <v>27506000</v>
      </c>
    </row>
    <row r="143" spans="2:14" ht="19.5" customHeight="1" x14ac:dyDescent="0.25">
      <c r="B143" s="17" t="s">
        <v>166</v>
      </c>
      <c r="C143" s="24">
        <v>4721000</v>
      </c>
      <c r="D143" s="24">
        <v>959000</v>
      </c>
      <c r="E143" s="24">
        <v>4002000</v>
      </c>
      <c r="F143" s="24"/>
      <c r="G143" s="24">
        <f t="shared" si="5"/>
        <v>4002000</v>
      </c>
      <c r="H143" s="24"/>
      <c r="I143" s="24">
        <v>3000</v>
      </c>
      <c r="J143" s="24">
        <v>5860000</v>
      </c>
      <c r="K143" s="24"/>
      <c r="L143" s="24"/>
      <c r="M143" s="24"/>
      <c r="N143" s="19">
        <f t="shared" si="3"/>
        <v>15545000</v>
      </c>
    </row>
    <row r="144" spans="2:14" ht="19.5" customHeight="1" x14ac:dyDescent="0.25">
      <c r="B144" s="17" t="s">
        <v>140</v>
      </c>
      <c r="C144" s="24">
        <v>10435000</v>
      </c>
      <c r="D144" s="24">
        <v>1560000</v>
      </c>
      <c r="E144" s="24">
        <v>17066000</v>
      </c>
      <c r="F144" s="24"/>
      <c r="G144" s="24">
        <f t="shared" si="5"/>
        <v>17066000</v>
      </c>
      <c r="H144" s="24"/>
      <c r="I144" s="24">
        <v>192335000</v>
      </c>
      <c r="J144" s="24">
        <v>2500000</v>
      </c>
      <c r="K144" s="24"/>
      <c r="L144" s="24"/>
      <c r="M144" s="24"/>
      <c r="N144" s="19">
        <f t="shared" si="3"/>
        <v>223896000</v>
      </c>
    </row>
    <row r="145" spans="2:14" ht="19.5" customHeight="1" x14ac:dyDescent="0.25">
      <c r="B145" s="17" t="s">
        <v>215</v>
      </c>
      <c r="C145" s="24">
        <v>895790000</v>
      </c>
      <c r="D145" s="24">
        <v>174293000</v>
      </c>
      <c r="E145" s="24">
        <v>1871081000</v>
      </c>
      <c r="F145" s="24"/>
      <c r="G145" s="24">
        <f t="shared" si="5"/>
        <v>1871081000</v>
      </c>
      <c r="H145" s="24"/>
      <c r="I145" s="24">
        <v>15640000</v>
      </c>
      <c r="J145" s="24">
        <v>4289500000</v>
      </c>
      <c r="K145" s="24"/>
      <c r="L145" s="24"/>
      <c r="M145" s="24"/>
      <c r="N145" s="19">
        <f t="shared" si="3"/>
        <v>7246304000</v>
      </c>
    </row>
    <row r="146" spans="2:14" ht="19.5" customHeight="1" x14ac:dyDescent="0.25">
      <c r="B146" s="17" t="s">
        <v>216</v>
      </c>
      <c r="C146" s="24">
        <v>7817000</v>
      </c>
      <c r="D146" s="24">
        <v>1050000</v>
      </c>
      <c r="E146" s="24">
        <v>5114000</v>
      </c>
      <c r="F146" s="24"/>
      <c r="G146" s="24">
        <f t="shared" si="5"/>
        <v>5114000</v>
      </c>
      <c r="H146" s="24"/>
      <c r="I146" s="24">
        <v>255000</v>
      </c>
      <c r="J146" s="24">
        <v>13000000</v>
      </c>
      <c r="K146" s="24"/>
      <c r="L146" s="24"/>
      <c r="M146" s="24"/>
      <c r="N146" s="19">
        <f t="shared" si="3"/>
        <v>27236000</v>
      </c>
    </row>
    <row r="147" spans="2:14" ht="19.5" customHeight="1" x14ac:dyDescent="0.25">
      <c r="B147" s="17" t="s">
        <v>141</v>
      </c>
      <c r="C147" s="24">
        <v>1149000</v>
      </c>
      <c r="D147" s="24">
        <v>144000</v>
      </c>
      <c r="E147" s="24">
        <v>3438000</v>
      </c>
      <c r="F147" s="24"/>
      <c r="G147" s="24">
        <f t="shared" si="5"/>
        <v>3438000</v>
      </c>
      <c r="H147" s="24"/>
      <c r="I147" s="24">
        <v>25000</v>
      </c>
      <c r="J147" s="24">
        <v>18600000</v>
      </c>
      <c r="K147" s="24">
        <v>64000000</v>
      </c>
      <c r="L147" s="24"/>
      <c r="M147" s="24"/>
      <c r="N147" s="19">
        <f t="shared" si="3"/>
        <v>87356000</v>
      </c>
    </row>
    <row r="148" spans="2:14" ht="19.5" customHeight="1" x14ac:dyDescent="0.25">
      <c r="B148" s="17" t="s">
        <v>142</v>
      </c>
      <c r="C148" s="24">
        <v>821000</v>
      </c>
      <c r="D148" s="24">
        <v>120000</v>
      </c>
      <c r="E148" s="24">
        <v>4245000</v>
      </c>
      <c r="F148" s="24"/>
      <c r="G148" s="24">
        <f t="shared" si="5"/>
        <v>4245000</v>
      </c>
      <c r="H148" s="24"/>
      <c r="I148" s="24">
        <v>25000</v>
      </c>
      <c r="J148" s="24">
        <v>10536000</v>
      </c>
      <c r="K148" s="24">
        <v>78000000</v>
      </c>
      <c r="L148" s="24"/>
      <c r="M148" s="24"/>
      <c r="N148" s="19">
        <f t="shared" ref="N148:N154" si="6">SUM(C148,D148,G148,H148,I148,J148,K148,L148,M148)</f>
        <v>93747000</v>
      </c>
    </row>
    <row r="149" spans="2:14" ht="19.5" customHeight="1" x14ac:dyDescent="0.25">
      <c r="B149" s="17" t="s">
        <v>143</v>
      </c>
      <c r="C149" s="24">
        <v>827000</v>
      </c>
      <c r="D149" s="24">
        <v>107000</v>
      </c>
      <c r="E149" s="24">
        <v>3535000</v>
      </c>
      <c r="F149" s="24"/>
      <c r="G149" s="24">
        <f t="shared" si="5"/>
        <v>3535000</v>
      </c>
      <c r="H149" s="24"/>
      <c r="I149" s="24">
        <v>25000</v>
      </c>
      <c r="J149" s="24">
        <v>4500000</v>
      </c>
      <c r="K149" s="24">
        <v>58700000</v>
      </c>
      <c r="L149" s="24"/>
      <c r="M149" s="24"/>
      <c r="N149" s="19">
        <f t="shared" si="6"/>
        <v>67694000</v>
      </c>
    </row>
    <row r="150" spans="2:14" ht="19.5" customHeight="1" x14ac:dyDescent="0.25">
      <c r="B150" s="17" t="s">
        <v>54</v>
      </c>
      <c r="C150" s="24">
        <v>1183924000</v>
      </c>
      <c r="D150" s="24">
        <v>209872000</v>
      </c>
      <c r="E150" s="24">
        <v>227801000</v>
      </c>
      <c r="F150" s="24"/>
      <c r="G150" s="24">
        <f t="shared" si="5"/>
        <v>227801000</v>
      </c>
      <c r="H150" s="24"/>
      <c r="I150" s="24">
        <v>21995000</v>
      </c>
      <c r="J150" s="24">
        <v>8123000000</v>
      </c>
      <c r="K150" s="24">
        <v>29480000</v>
      </c>
      <c r="L150" s="24"/>
      <c r="M150" s="24"/>
      <c r="N150" s="19">
        <f t="shared" si="6"/>
        <v>9796072000</v>
      </c>
    </row>
    <row r="151" spans="2:14" ht="19.5" customHeight="1" x14ac:dyDescent="0.25">
      <c r="B151" s="17" t="s">
        <v>156</v>
      </c>
      <c r="C151" s="24">
        <v>952000</v>
      </c>
      <c r="D151" s="24">
        <v>201000</v>
      </c>
      <c r="E151" s="24">
        <v>1618000</v>
      </c>
      <c r="F151" s="24"/>
      <c r="G151" s="24">
        <f t="shared" si="5"/>
        <v>1618000</v>
      </c>
      <c r="H151" s="24"/>
      <c r="I151" s="24">
        <v>0</v>
      </c>
      <c r="J151" s="24">
        <v>1400000</v>
      </c>
      <c r="K151" s="24"/>
      <c r="L151" s="24"/>
      <c r="M151" s="24"/>
      <c r="N151" s="19">
        <f t="shared" si="6"/>
        <v>4171000</v>
      </c>
    </row>
    <row r="152" spans="2:14" ht="19.5" customHeight="1" x14ac:dyDescent="0.25">
      <c r="B152" s="17" t="s">
        <v>157</v>
      </c>
      <c r="C152" s="24">
        <v>35173000</v>
      </c>
      <c r="D152" s="24">
        <v>5712000</v>
      </c>
      <c r="E152" s="24">
        <v>47499000</v>
      </c>
      <c r="F152" s="24"/>
      <c r="G152" s="24">
        <f t="shared" si="5"/>
        <v>47499000</v>
      </c>
      <c r="H152" s="24"/>
      <c r="I152" s="24">
        <v>1038000</v>
      </c>
      <c r="J152" s="24">
        <v>34000000</v>
      </c>
      <c r="K152" s="24"/>
      <c r="L152" s="24"/>
      <c r="M152" s="24"/>
      <c r="N152" s="19">
        <f t="shared" si="6"/>
        <v>123422000</v>
      </c>
    </row>
    <row r="153" spans="2:14" ht="19.5" customHeight="1" x14ac:dyDescent="0.25">
      <c r="B153" s="17" t="s">
        <v>167</v>
      </c>
      <c r="C153" s="24">
        <v>7178000</v>
      </c>
      <c r="D153" s="24">
        <v>827000</v>
      </c>
      <c r="E153" s="24">
        <v>6131000</v>
      </c>
      <c r="F153" s="24"/>
      <c r="G153" s="24">
        <f t="shared" ref="G153:G154" si="7">E153+F153</f>
        <v>6131000</v>
      </c>
      <c r="H153" s="24"/>
      <c r="I153" s="24">
        <v>332000</v>
      </c>
      <c r="J153" s="24">
        <v>900000</v>
      </c>
      <c r="K153" s="24"/>
      <c r="L153" s="24"/>
      <c r="M153" s="24"/>
      <c r="N153" s="19">
        <f t="shared" si="6"/>
        <v>15368000</v>
      </c>
    </row>
    <row r="154" spans="2:14" ht="19.5" customHeight="1" thickBot="1" x14ac:dyDescent="0.3">
      <c r="B154" s="17" t="s">
        <v>168</v>
      </c>
      <c r="C154" s="24">
        <v>240000</v>
      </c>
      <c r="D154" s="24">
        <v>14000</v>
      </c>
      <c r="E154" s="24">
        <v>4089000</v>
      </c>
      <c r="F154" s="24"/>
      <c r="G154" s="24">
        <f t="shared" si="7"/>
        <v>4089000</v>
      </c>
      <c r="H154" s="24"/>
      <c r="I154" s="24">
        <v>490000</v>
      </c>
      <c r="J154" s="24"/>
      <c r="K154" s="24"/>
      <c r="L154" s="24"/>
      <c r="M154" s="24"/>
      <c r="N154" s="19">
        <f t="shared" si="6"/>
        <v>4833000</v>
      </c>
    </row>
    <row r="155" spans="2:14" s="23" customFormat="1" ht="21" customHeight="1" thickBot="1" x14ac:dyDescent="0.3">
      <c r="B155" s="26" t="s">
        <v>144</v>
      </c>
      <c r="C155" s="27">
        <f>SUM(C8:C154)</f>
        <v>15102253000</v>
      </c>
      <c r="D155" s="27">
        <f t="shared" ref="D155:N155" si="8">SUM(D8:D154)</f>
        <v>2618517000</v>
      </c>
      <c r="E155" s="27">
        <f t="shared" si="8"/>
        <v>6542616000</v>
      </c>
      <c r="F155" s="27">
        <f t="shared" si="8"/>
        <v>0</v>
      </c>
      <c r="G155" s="27">
        <f t="shared" si="8"/>
        <v>6542616000</v>
      </c>
      <c r="H155" s="27">
        <f t="shared" si="8"/>
        <v>0</v>
      </c>
      <c r="I155" s="27">
        <f t="shared" si="8"/>
        <v>3889995000</v>
      </c>
      <c r="J155" s="27">
        <f t="shared" si="8"/>
        <v>19928876000</v>
      </c>
      <c r="K155" s="27">
        <f t="shared" si="8"/>
        <v>1357606000</v>
      </c>
      <c r="L155" s="27">
        <f t="shared" si="8"/>
        <v>3629725000</v>
      </c>
      <c r="M155" s="27">
        <f t="shared" si="8"/>
        <v>0</v>
      </c>
      <c r="N155" s="27">
        <f t="shared" si="8"/>
        <v>53069588000</v>
      </c>
    </row>
    <row r="157" spans="2:14" x14ac:dyDescent="0.25">
      <c r="C157" s="28"/>
      <c r="D157" s="28"/>
      <c r="F157" s="47"/>
      <c r="G157" s="28"/>
      <c r="N157" s="28"/>
    </row>
    <row r="158" spans="2:14" x14ac:dyDescent="0.25">
      <c r="C158" s="28"/>
      <c r="F158" s="47"/>
      <c r="G158" s="28"/>
    </row>
    <row r="159" spans="2:14" x14ac:dyDescent="0.25">
      <c r="E159" s="28"/>
      <c r="F159" s="47"/>
      <c r="G159" s="28"/>
    </row>
    <row r="160" spans="2:14" x14ac:dyDescent="0.25">
      <c r="C160" s="28"/>
      <c r="E160" s="28"/>
    </row>
    <row r="162" spans="3:3" x14ac:dyDescent="0.25">
      <c r="C162" s="28"/>
    </row>
    <row r="163" spans="3:3" x14ac:dyDescent="0.25">
      <c r="C163" s="28"/>
    </row>
    <row r="164" spans="3:3" x14ac:dyDescent="0.25">
      <c r="C164" s="28"/>
    </row>
    <row r="166" spans="3:3" x14ac:dyDescent="0.25">
      <c r="C166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3" fitToHeight="2" orientation="landscape" r:id="rId1"/>
  <rowBreaks count="1" manualBreakCount="1">
    <brk id="81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="70" zoomScaleNormal="70" workbookViewId="0">
      <selection activeCell="F63" sqref="F63"/>
    </sheetView>
  </sheetViews>
  <sheetFormatPr defaultRowHeight="15" x14ac:dyDescent="0.25"/>
  <cols>
    <col min="1" max="1" width="6.28515625" style="10" customWidth="1"/>
    <col min="2" max="2" width="75.5703125" style="10" customWidth="1"/>
    <col min="3" max="3" width="20.42578125" style="10" customWidth="1"/>
    <col min="4" max="4" width="18.7109375" style="10" customWidth="1"/>
    <col min="5" max="5" width="19.42578125" style="10" customWidth="1"/>
    <col min="6" max="6" width="17.7109375" style="10" customWidth="1"/>
    <col min="7" max="7" width="18.7109375" style="10" customWidth="1"/>
    <col min="8" max="8" width="18.85546875" style="10" customWidth="1"/>
    <col min="9" max="9" width="20.140625" style="10" customWidth="1"/>
    <col min="10" max="10" width="19.140625" style="10" customWidth="1"/>
    <col min="11" max="13" width="17.85546875" style="10" bestFit="1" customWidth="1"/>
    <col min="14" max="14" width="21" style="10" bestFit="1" customWidth="1"/>
    <col min="15" max="16384" width="9.140625" style="10"/>
  </cols>
  <sheetData>
    <row r="1" spans="1:14" ht="20.100000000000001" customHeight="1" x14ac:dyDescent="0.25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20.100000000000001" customHeight="1" x14ac:dyDescent="0.25">
      <c r="A2" s="30"/>
      <c r="B2" s="58" t="s">
        <v>0</v>
      </c>
      <c r="C2" s="58" t="s">
        <v>0</v>
      </c>
      <c r="D2" s="58" t="s">
        <v>0</v>
      </c>
      <c r="E2" s="58" t="s">
        <v>0</v>
      </c>
      <c r="F2" s="58"/>
      <c r="G2" s="58"/>
      <c r="H2" s="58" t="s">
        <v>0</v>
      </c>
      <c r="I2" s="58" t="s">
        <v>0</v>
      </c>
      <c r="J2" s="58" t="s">
        <v>0</v>
      </c>
      <c r="K2" s="58" t="s">
        <v>0</v>
      </c>
      <c r="L2" s="58" t="s">
        <v>0</v>
      </c>
      <c r="M2" s="58" t="s">
        <v>0</v>
      </c>
      <c r="N2" s="58" t="s">
        <v>0</v>
      </c>
    </row>
    <row r="3" spans="1:14" ht="20.100000000000001" customHeight="1" x14ac:dyDescent="0.25">
      <c r="B3" s="58" t="s">
        <v>1</v>
      </c>
      <c r="C3" s="58" t="s">
        <v>0</v>
      </c>
      <c r="D3" s="58" t="s">
        <v>0</v>
      </c>
      <c r="E3" s="58" t="s">
        <v>0</v>
      </c>
      <c r="F3" s="58"/>
      <c r="G3" s="58"/>
      <c r="H3" s="58" t="s">
        <v>0</v>
      </c>
      <c r="I3" s="58" t="s">
        <v>0</v>
      </c>
      <c r="J3" s="58" t="s">
        <v>0</v>
      </c>
      <c r="K3" s="58" t="s">
        <v>0</v>
      </c>
      <c r="L3" s="58" t="s">
        <v>0</v>
      </c>
      <c r="M3" s="58" t="s">
        <v>0</v>
      </c>
      <c r="N3" s="58" t="s">
        <v>0</v>
      </c>
    </row>
    <row r="4" spans="1:14" ht="20.100000000000001" customHeight="1" x14ac:dyDescent="0.25">
      <c r="A4" s="30"/>
      <c r="B4" s="59" t="s">
        <v>161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34" customFormat="1" ht="20.100000000000001" customHeight="1" thickBot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 x14ac:dyDescent="0.25">
      <c r="A6" s="35"/>
      <c r="B6" s="60" t="s">
        <v>3</v>
      </c>
      <c r="C6" s="54" t="s">
        <v>4</v>
      </c>
      <c r="D6" s="54" t="s">
        <v>5</v>
      </c>
      <c r="E6" s="62" t="s">
        <v>6</v>
      </c>
      <c r="F6" s="63"/>
      <c r="G6" s="64"/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6" t="s">
        <v>13</v>
      </c>
    </row>
    <row r="7" spans="1:14" s="36" customFormat="1" ht="45" customHeight="1" thickBot="1" x14ac:dyDescent="0.3">
      <c r="A7" s="11"/>
      <c r="B7" s="61" t="s">
        <v>0</v>
      </c>
      <c r="C7" s="55" t="s">
        <v>0</v>
      </c>
      <c r="D7" s="55" t="s">
        <v>0</v>
      </c>
      <c r="E7" s="49" t="s">
        <v>14</v>
      </c>
      <c r="F7" s="49" t="s">
        <v>15</v>
      </c>
      <c r="G7" s="49" t="s">
        <v>13</v>
      </c>
      <c r="H7" s="55" t="s">
        <v>0</v>
      </c>
      <c r="I7" s="55" t="s">
        <v>0</v>
      </c>
      <c r="J7" s="55" t="s">
        <v>0</v>
      </c>
      <c r="K7" s="55" t="s">
        <v>0</v>
      </c>
      <c r="L7" s="55" t="s">
        <v>0</v>
      </c>
      <c r="M7" s="55" t="s">
        <v>0</v>
      </c>
      <c r="N7" s="57" t="s">
        <v>0</v>
      </c>
    </row>
    <row r="8" spans="1:14" s="36" customFormat="1" ht="20.100000000000001" customHeight="1" x14ac:dyDescent="0.25">
      <c r="B8" s="50" t="s">
        <v>16</v>
      </c>
      <c r="C8" s="37">
        <v>86016000</v>
      </c>
      <c r="D8" s="37">
        <v>7640000</v>
      </c>
      <c r="E8" s="37">
        <v>161569000</v>
      </c>
      <c r="F8" s="37">
        <v>2352000</v>
      </c>
      <c r="G8" s="37">
        <f>E8+F8</f>
        <v>163921000</v>
      </c>
      <c r="H8" s="37"/>
      <c r="I8" s="37">
        <v>7950000</v>
      </c>
      <c r="J8" s="37">
        <v>168567000</v>
      </c>
      <c r="K8" s="37"/>
      <c r="L8" s="37"/>
      <c r="M8" s="37"/>
      <c r="N8" s="38">
        <f>SUM(C8,D8,G8,H8,I8,J8,K8,L8,M8)</f>
        <v>434094000</v>
      </c>
    </row>
    <row r="9" spans="1:14" s="36" customFormat="1" ht="20.100000000000001" customHeight="1" x14ac:dyDescent="0.25">
      <c r="B9" s="51" t="s">
        <v>17</v>
      </c>
      <c r="C9" s="37">
        <v>475102000</v>
      </c>
      <c r="D9" s="39">
        <v>64152000</v>
      </c>
      <c r="E9" s="37">
        <v>126309400</v>
      </c>
      <c r="F9" s="39">
        <v>10604600</v>
      </c>
      <c r="G9" s="37">
        <f t="shared" ref="G9:G54" si="0">E9+F9</f>
        <v>136914000</v>
      </c>
      <c r="H9" s="39"/>
      <c r="I9" s="39">
        <v>83085000</v>
      </c>
      <c r="J9" s="37">
        <v>53725000</v>
      </c>
      <c r="K9" s="39"/>
      <c r="L9" s="39"/>
      <c r="M9" s="39"/>
      <c r="N9" s="40">
        <f t="shared" ref="N9:N54" si="1">SUM(C9,D9,G9,H9,I9,J9,K9,L9,M9)</f>
        <v>812978000</v>
      </c>
    </row>
    <row r="10" spans="1:14" s="36" customFormat="1" ht="20.100000000000001" customHeight="1" x14ac:dyDescent="0.25">
      <c r="B10" s="51" t="s">
        <v>18</v>
      </c>
      <c r="C10" s="37">
        <v>20169000</v>
      </c>
      <c r="D10" s="39">
        <v>2465000</v>
      </c>
      <c r="E10" s="37">
        <v>16905000</v>
      </c>
      <c r="F10" s="39">
        <v>1059000</v>
      </c>
      <c r="G10" s="37">
        <f t="shared" si="0"/>
        <v>17964000</v>
      </c>
      <c r="H10" s="39"/>
      <c r="I10" s="39">
        <v>126000</v>
      </c>
      <c r="J10" s="37">
        <v>4977000</v>
      </c>
      <c r="K10" s="39"/>
      <c r="L10" s="39"/>
      <c r="M10" s="39"/>
      <c r="N10" s="40">
        <f t="shared" si="1"/>
        <v>45701000</v>
      </c>
    </row>
    <row r="11" spans="1:14" s="36" customFormat="1" ht="20.100000000000001" customHeight="1" x14ac:dyDescent="0.25">
      <c r="B11" s="51" t="s">
        <v>19</v>
      </c>
      <c r="C11" s="37">
        <v>106905000</v>
      </c>
      <c r="D11" s="39">
        <v>15506000</v>
      </c>
      <c r="E11" s="37">
        <v>31673000</v>
      </c>
      <c r="F11" s="39"/>
      <c r="G11" s="37">
        <f t="shared" si="0"/>
        <v>31673000</v>
      </c>
      <c r="H11" s="39"/>
      <c r="I11" s="39">
        <v>1536000</v>
      </c>
      <c r="J11" s="37">
        <v>20516000</v>
      </c>
      <c r="K11" s="39"/>
      <c r="L11" s="39"/>
      <c r="M11" s="39"/>
      <c r="N11" s="40">
        <f t="shared" si="1"/>
        <v>176136000</v>
      </c>
    </row>
    <row r="12" spans="1:14" s="36" customFormat="1" ht="20.100000000000001" customHeight="1" x14ac:dyDescent="0.25">
      <c r="B12" s="51" t="s">
        <v>20</v>
      </c>
      <c r="C12" s="37">
        <v>78410000</v>
      </c>
      <c r="D12" s="39">
        <v>10603000</v>
      </c>
      <c r="E12" s="37">
        <v>17711000</v>
      </c>
      <c r="F12" s="39"/>
      <c r="G12" s="37">
        <f t="shared" si="0"/>
        <v>17711000</v>
      </c>
      <c r="H12" s="39"/>
      <c r="I12" s="39">
        <v>530000</v>
      </c>
      <c r="J12" s="37">
        <v>4756000</v>
      </c>
      <c r="K12" s="39"/>
      <c r="L12" s="39"/>
      <c r="M12" s="39"/>
      <c r="N12" s="40">
        <f t="shared" si="1"/>
        <v>112010000</v>
      </c>
    </row>
    <row r="13" spans="1:14" s="36" customFormat="1" ht="20.100000000000001" customHeight="1" x14ac:dyDescent="0.25">
      <c r="B13" s="51" t="s">
        <v>21</v>
      </c>
      <c r="C13" s="37">
        <v>126454700</v>
      </c>
      <c r="D13" s="39">
        <v>16844000</v>
      </c>
      <c r="E13" s="37">
        <v>48020000</v>
      </c>
      <c r="F13" s="39"/>
      <c r="G13" s="37">
        <f t="shared" si="0"/>
        <v>48020000</v>
      </c>
      <c r="H13" s="39"/>
      <c r="I13" s="39">
        <v>761500</v>
      </c>
      <c r="J13" s="37">
        <v>4300000</v>
      </c>
      <c r="K13" s="39"/>
      <c r="L13" s="39"/>
      <c r="M13" s="39"/>
      <c r="N13" s="40">
        <f t="shared" si="1"/>
        <v>196380200</v>
      </c>
    </row>
    <row r="14" spans="1:14" s="36" customFormat="1" ht="20.100000000000001" customHeight="1" x14ac:dyDescent="0.25">
      <c r="B14" s="51" t="s">
        <v>22</v>
      </c>
      <c r="C14" s="37">
        <v>101944000</v>
      </c>
      <c r="D14" s="39">
        <v>15211000</v>
      </c>
      <c r="E14" s="37">
        <v>336402000</v>
      </c>
      <c r="F14" s="39"/>
      <c r="G14" s="37">
        <f t="shared" si="0"/>
        <v>336402000</v>
      </c>
      <c r="H14" s="39"/>
      <c r="I14" s="39">
        <v>75042000</v>
      </c>
      <c r="J14" s="37">
        <v>447743000</v>
      </c>
      <c r="K14" s="39"/>
      <c r="L14" s="39"/>
      <c r="M14" s="39"/>
      <c r="N14" s="40">
        <f t="shared" si="1"/>
        <v>976342000</v>
      </c>
    </row>
    <row r="15" spans="1:14" s="36" customFormat="1" ht="20.100000000000001" customHeight="1" x14ac:dyDescent="0.25">
      <c r="B15" s="51" t="s">
        <v>23</v>
      </c>
      <c r="C15" s="37">
        <v>660753000</v>
      </c>
      <c r="D15" s="39">
        <v>70659000</v>
      </c>
      <c r="E15" s="37">
        <v>209240000</v>
      </c>
      <c r="F15" s="39"/>
      <c r="G15" s="37">
        <f t="shared" si="0"/>
        <v>209240000</v>
      </c>
      <c r="H15" s="39"/>
      <c r="I15" s="39">
        <v>0</v>
      </c>
      <c r="J15" s="37">
        <v>259910000</v>
      </c>
      <c r="K15" s="39"/>
      <c r="L15" s="39"/>
      <c r="M15" s="39"/>
      <c r="N15" s="40">
        <f t="shared" si="1"/>
        <v>1200562000</v>
      </c>
    </row>
    <row r="16" spans="1:14" s="36" customFormat="1" ht="20.100000000000001" customHeight="1" x14ac:dyDescent="0.25">
      <c r="B16" s="51" t="s">
        <v>170</v>
      </c>
      <c r="C16" s="37">
        <v>15519000</v>
      </c>
      <c r="D16" s="39">
        <v>2145000</v>
      </c>
      <c r="E16" s="37">
        <v>2615000</v>
      </c>
      <c r="F16" s="39"/>
      <c r="G16" s="37">
        <f t="shared" si="0"/>
        <v>2615000</v>
      </c>
      <c r="H16" s="39"/>
      <c r="I16" s="39">
        <v>113000</v>
      </c>
      <c r="J16" s="37">
        <v>4092000</v>
      </c>
      <c r="K16" s="39"/>
      <c r="L16" s="39"/>
      <c r="M16" s="39"/>
      <c r="N16" s="40">
        <f t="shared" si="1"/>
        <v>24484000</v>
      </c>
    </row>
    <row r="17" spans="2:14" s="36" customFormat="1" ht="20.100000000000001" customHeight="1" x14ac:dyDescent="0.25">
      <c r="B17" s="51" t="s">
        <v>24</v>
      </c>
      <c r="C17" s="37">
        <v>38909000</v>
      </c>
      <c r="D17" s="39">
        <v>5014000</v>
      </c>
      <c r="E17" s="37">
        <v>202192000</v>
      </c>
      <c r="F17" s="39">
        <v>75000</v>
      </c>
      <c r="G17" s="37">
        <f t="shared" si="0"/>
        <v>202267000</v>
      </c>
      <c r="H17" s="39"/>
      <c r="I17" s="39">
        <v>212000</v>
      </c>
      <c r="J17" s="37">
        <v>3538000</v>
      </c>
      <c r="K17" s="39"/>
      <c r="L17" s="39"/>
      <c r="M17" s="39"/>
      <c r="N17" s="40">
        <f t="shared" si="1"/>
        <v>249940000</v>
      </c>
    </row>
    <row r="18" spans="2:14" s="36" customFormat="1" ht="20.100000000000001" customHeight="1" x14ac:dyDescent="0.25">
      <c r="B18" s="51" t="s">
        <v>25</v>
      </c>
      <c r="C18" s="37">
        <v>102812000</v>
      </c>
      <c r="D18" s="39">
        <v>13036000</v>
      </c>
      <c r="E18" s="37">
        <v>635466000</v>
      </c>
      <c r="F18" s="39">
        <v>245000</v>
      </c>
      <c r="G18" s="37">
        <f t="shared" si="0"/>
        <v>635711000</v>
      </c>
      <c r="H18" s="39">
        <v>54000000000</v>
      </c>
      <c r="I18" s="39">
        <v>7562592000</v>
      </c>
      <c r="J18" s="37">
        <v>16944000</v>
      </c>
      <c r="K18" s="39">
        <v>385399000</v>
      </c>
      <c r="L18" s="39">
        <v>4998550000</v>
      </c>
      <c r="M18" s="39"/>
      <c r="N18" s="40">
        <f t="shared" si="1"/>
        <v>67715044000</v>
      </c>
    </row>
    <row r="19" spans="2:14" s="36" customFormat="1" ht="20.100000000000001" customHeight="1" x14ac:dyDescent="0.25">
      <c r="B19" s="51" t="s">
        <v>26</v>
      </c>
      <c r="C19" s="37">
        <v>5022176000</v>
      </c>
      <c r="D19" s="39">
        <v>880317000</v>
      </c>
      <c r="E19" s="37">
        <v>210827000</v>
      </c>
      <c r="F19" s="39">
        <v>2338000</v>
      </c>
      <c r="G19" s="37">
        <f t="shared" si="0"/>
        <v>213165000</v>
      </c>
      <c r="H19" s="39"/>
      <c r="I19" s="39">
        <v>26739000</v>
      </c>
      <c r="J19" s="37">
        <v>80666000</v>
      </c>
      <c r="K19" s="39"/>
      <c r="L19" s="39"/>
      <c r="M19" s="39"/>
      <c r="N19" s="40">
        <f t="shared" si="1"/>
        <v>6223063000</v>
      </c>
    </row>
    <row r="20" spans="2:14" s="36" customFormat="1" ht="20.100000000000001" customHeight="1" x14ac:dyDescent="0.25">
      <c r="B20" s="51" t="s">
        <v>27</v>
      </c>
      <c r="C20" s="37">
        <v>229621000</v>
      </c>
      <c r="D20" s="39">
        <v>36209000</v>
      </c>
      <c r="E20" s="37">
        <v>93862000</v>
      </c>
      <c r="F20" s="39"/>
      <c r="G20" s="37">
        <f t="shared" si="0"/>
        <v>93862000</v>
      </c>
      <c r="H20" s="39"/>
      <c r="I20" s="39">
        <v>114668000</v>
      </c>
      <c r="J20" s="37">
        <v>371450000</v>
      </c>
      <c r="K20" s="39">
        <v>2931000</v>
      </c>
      <c r="L20" s="39">
        <v>222834000</v>
      </c>
      <c r="M20" s="39"/>
      <c r="N20" s="40">
        <f t="shared" si="1"/>
        <v>1071575000</v>
      </c>
    </row>
    <row r="21" spans="2:14" s="36" customFormat="1" ht="20.100000000000001" customHeight="1" x14ac:dyDescent="0.25">
      <c r="B21" s="51" t="s">
        <v>29</v>
      </c>
      <c r="C21" s="37">
        <v>5279771000</v>
      </c>
      <c r="D21" s="39">
        <v>806444000</v>
      </c>
      <c r="E21" s="37">
        <v>1217357000</v>
      </c>
      <c r="F21" s="39">
        <v>59133000</v>
      </c>
      <c r="G21" s="37">
        <f t="shared" si="0"/>
        <v>1276490000</v>
      </c>
      <c r="H21" s="39"/>
      <c r="I21" s="39">
        <v>17336000</v>
      </c>
      <c r="J21" s="37">
        <v>779951000</v>
      </c>
      <c r="K21" s="39"/>
      <c r="L21" s="39"/>
      <c r="M21" s="39"/>
      <c r="N21" s="40">
        <f t="shared" si="1"/>
        <v>8159992000</v>
      </c>
    </row>
    <row r="22" spans="2:14" s="36" customFormat="1" ht="20.100000000000001" customHeight="1" x14ac:dyDescent="0.25">
      <c r="B22" s="51" t="s">
        <v>30</v>
      </c>
      <c r="C22" s="37">
        <v>11971010000</v>
      </c>
      <c r="D22" s="39">
        <v>2204378000</v>
      </c>
      <c r="E22" s="37">
        <v>9633375000</v>
      </c>
      <c r="F22" s="39">
        <v>122292400</v>
      </c>
      <c r="G22" s="37">
        <f t="shared" si="0"/>
        <v>9755667400</v>
      </c>
      <c r="H22" s="39"/>
      <c r="I22" s="39">
        <v>308123000</v>
      </c>
      <c r="J22" s="37">
        <v>143780000</v>
      </c>
      <c r="K22" s="39"/>
      <c r="L22" s="39"/>
      <c r="M22" s="39"/>
      <c r="N22" s="40">
        <f t="shared" si="1"/>
        <v>24382958400</v>
      </c>
    </row>
    <row r="23" spans="2:14" s="36" customFormat="1" ht="20.100000000000001" customHeight="1" x14ac:dyDescent="0.25">
      <c r="B23" s="51" t="s">
        <v>31</v>
      </c>
      <c r="C23" s="37">
        <v>2401708000</v>
      </c>
      <c r="D23" s="39">
        <v>192145000</v>
      </c>
      <c r="E23" s="37">
        <v>825495000</v>
      </c>
      <c r="F23" s="39"/>
      <c r="G23" s="37">
        <f t="shared" si="0"/>
        <v>825495000</v>
      </c>
      <c r="H23" s="39"/>
      <c r="I23" s="39">
        <v>109043000</v>
      </c>
      <c r="J23" s="37">
        <v>561732000</v>
      </c>
      <c r="K23" s="39">
        <v>95834000</v>
      </c>
      <c r="L23" s="39"/>
      <c r="M23" s="39"/>
      <c r="N23" s="40">
        <f t="shared" si="1"/>
        <v>4185957000</v>
      </c>
    </row>
    <row r="24" spans="2:14" s="36" customFormat="1" ht="20.100000000000001" customHeight="1" x14ac:dyDescent="0.25">
      <c r="B24" s="51" t="s">
        <v>32</v>
      </c>
      <c r="C24" s="37">
        <v>4175550000</v>
      </c>
      <c r="D24" s="39">
        <v>650430000</v>
      </c>
      <c r="E24" s="37">
        <v>1849315000</v>
      </c>
      <c r="F24" s="39">
        <v>54253000</v>
      </c>
      <c r="G24" s="37">
        <f t="shared" si="0"/>
        <v>1903568000</v>
      </c>
      <c r="H24" s="39"/>
      <c r="I24" s="39">
        <v>5166000</v>
      </c>
      <c r="J24" s="37">
        <v>251062000</v>
      </c>
      <c r="K24" s="39"/>
      <c r="L24" s="39"/>
      <c r="M24" s="39"/>
      <c r="N24" s="40">
        <f t="shared" si="1"/>
        <v>6985776000</v>
      </c>
    </row>
    <row r="25" spans="2:14" s="36" customFormat="1" ht="20.100000000000001" customHeight="1" x14ac:dyDescent="0.25">
      <c r="B25" s="51" t="s">
        <v>171</v>
      </c>
      <c r="C25" s="37">
        <v>13431788000</v>
      </c>
      <c r="D25" s="39">
        <v>2609111000</v>
      </c>
      <c r="E25" s="37">
        <v>1706884000</v>
      </c>
      <c r="F25" s="39">
        <v>1781000</v>
      </c>
      <c r="G25" s="37">
        <f t="shared" si="0"/>
        <v>1708665000</v>
      </c>
      <c r="H25" s="39"/>
      <c r="I25" s="39">
        <v>4354000</v>
      </c>
      <c r="J25" s="37">
        <v>1284607000</v>
      </c>
      <c r="K25" s="39"/>
      <c r="L25" s="39"/>
      <c r="M25" s="39"/>
      <c r="N25" s="40">
        <f t="shared" si="1"/>
        <v>19038525000</v>
      </c>
    </row>
    <row r="26" spans="2:14" s="36" customFormat="1" ht="20.100000000000001" customHeight="1" x14ac:dyDescent="0.25">
      <c r="B26" s="51" t="s">
        <v>172</v>
      </c>
      <c r="C26" s="37">
        <v>217777000</v>
      </c>
      <c r="D26" s="39">
        <v>38696000</v>
      </c>
      <c r="E26" s="37">
        <v>229985000</v>
      </c>
      <c r="F26" s="39">
        <v>743000</v>
      </c>
      <c r="G26" s="37">
        <f t="shared" si="0"/>
        <v>230728000</v>
      </c>
      <c r="H26" s="39"/>
      <c r="I26" s="39">
        <v>4000</v>
      </c>
      <c r="J26" s="37">
        <v>55964000</v>
      </c>
      <c r="K26" s="39"/>
      <c r="L26" s="39"/>
      <c r="M26" s="39"/>
      <c r="N26" s="40">
        <f t="shared" si="1"/>
        <v>543169000</v>
      </c>
    </row>
    <row r="27" spans="2:14" s="36" customFormat="1" ht="20.100000000000001" customHeight="1" x14ac:dyDescent="0.25">
      <c r="B27" s="51" t="s">
        <v>28</v>
      </c>
      <c r="C27" s="37">
        <v>3136000</v>
      </c>
      <c r="D27" s="39">
        <v>330000</v>
      </c>
      <c r="E27" s="37">
        <v>17861000</v>
      </c>
      <c r="F27" s="39"/>
      <c r="G27" s="37">
        <f t="shared" si="0"/>
        <v>17861000</v>
      </c>
      <c r="H27" s="39"/>
      <c r="I27" s="39">
        <v>34000</v>
      </c>
      <c r="J27" s="37">
        <v>2212000</v>
      </c>
      <c r="K27" s="39"/>
      <c r="L27" s="39"/>
      <c r="M27" s="39"/>
      <c r="N27" s="40">
        <f t="shared" si="1"/>
        <v>23573000</v>
      </c>
    </row>
    <row r="28" spans="2:14" s="36" customFormat="1" ht="20.100000000000001" customHeight="1" x14ac:dyDescent="0.25">
      <c r="B28" s="51" t="s">
        <v>159</v>
      </c>
      <c r="C28" s="37">
        <v>21472000</v>
      </c>
      <c r="D28" s="39">
        <v>2687000</v>
      </c>
      <c r="E28" s="37">
        <v>59311000</v>
      </c>
      <c r="F28" s="39"/>
      <c r="G28" s="37">
        <f t="shared" ref="G28" si="2">E28+F28</f>
        <v>59311000</v>
      </c>
      <c r="H28" s="39"/>
      <c r="I28" s="39">
        <v>32894000</v>
      </c>
      <c r="J28" s="37">
        <v>89250000</v>
      </c>
      <c r="K28" s="39"/>
      <c r="L28" s="39"/>
      <c r="M28" s="39"/>
      <c r="N28" s="40">
        <f t="shared" ref="N28" si="3">SUM(C28,D28,G28,H28,I28,J28,K28,L28,M28)</f>
        <v>205614000</v>
      </c>
    </row>
    <row r="29" spans="2:14" s="36" customFormat="1" ht="20.100000000000001" customHeight="1" x14ac:dyDescent="0.25">
      <c r="B29" s="51" t="s">
        <v>33</v>
      </c>
      <c r="C29" s="37">
        <v>776545000</v>
      </c>
      <c r="D29" s="39">
        <v>65615000</v>
      </c>
      <c r="E29" s="37">
        <v>339201000</v>
      </c>
      <c r="F29" s="39">
        <v>14069000</v>
      </c>
      <c r="G29" s="37">
        <f t="shared" si="0"/>
        <v>353270000</v>
      </c>
      <c r="H29" s="39"/>
      <c r="I29" s="39">
        <v>615411000</v>
      </c>
      <c r="J29" s="37">
        <v>414750000</v>
      </c>
      <c r="K29" s="39"/>
      <c r="L29" s="39">
        <v>334000</v>
      </c>
      <c r="M29" s="39"/>
      <c r="N29" s="40">
        <f t="shared" si="1"/>
        <v>2225925000</v>
      </c>
    </row>
    <row r="30" spans="2:14" s="36" customFormat="1" ht="20.100000000000001" customHeight="1" x14ac:dyDescent="0.25">
      <c r="B30" s="51" t="s">
        <v>34</v>
      </c>
      <c r="C30" s="37">
        <v>1462466000</v>
      </c>
      <c r="D30" s="39">
        <v>232859000</v>
      </c>
      <c r="E30" s="37">
        <v>691989600</v>
      </c>
      <c r="F30" s="39">
        <v>117000</v>
      </c>
      <c r="G30" s="37">
        <f t="shared" si="0"/>
        <v>692106600</v>
      </c>
      <c r="H30" s="39"/>
      <c r="I30" s="39">
        <v>111556670500</v>
      </c>
      <c r="J30" s="37">
        <v>179169000</v>
      </c>
      <c r="K30" s="39">
        <v>1007943000</v>
      </c>
      <c r="L30" s="39"/>
      <c r="M30" s="39">
        <v>2989830000</v>
      </c>
      <c r="N30" s="40">
        <f t="shared" si="1"/>
        <v>118121044100</v>
      </c>
    </row>
    <row r="31" spans="2:14" s="36" customFormat="1" ht="20.100000000000001" customHeight="1" x14ac:dyDescent="0.25">
      <c r="B31" s="51" t="s">
        <v>35</v>
      </c>
      <c r="C31" s="37">
        <v>1815296000</v>
      </c>
      <c r="D31" s="39">
        <v>314578000</v>
      </c>
      <c r="E31" s="37">
        <v>297442000</v>
      </c>
      <c r="F31" s="39"/>
      <c r="G31" s="37">
        <f t="shared" si="0"/>
        <v>297442000</v>
      </c>
      <c r="H31" s="39"/>
      <c r="I31" s="39">
        <v>13334000</v>
      </c>
      <c r="J31" s="37">
        <v>205251000</v>
      </c>
      <c r="K31" s="39"/>
      <c r="L31" s="39"/>
      <c r="M31" s="39"/>
      <c r="N31" s="40">
        <f t="shared" si="1"/>
        <v>2645901000</v>
      </c>
    </row>
    <row r="32" spans="2:14" s="36" customFormat="1" ht="20.100000000000001" customHeight="1" x14ac:dyDescent="0.25">
      <c r="B32" s="51" t="s">
        <v>36</v>
      </c>
      <c r="C32" s="37">
        <v>45820852300</v>
      </c>
      <c r="D32" s="39">
        <v>7162555000</v>
      </c>
      <c r="E32" s="37">
        <v>6285917000</v>
      </c>
      <c r="F32" s="39">
        <v>1326000</v>
      </c>
      <c r="G32" s="37">
        <f t="shared" si="0"/>
        <v>6287243000</v>
      </c>
      <c r="H32" s="39"/>
      <c r="I32" s="39">
        <v>1956811000</v>
      </c>
      <c r="J32" s="37">
        <v>6291214000</v>
      </c>
      <c r="K32" s="39">
        <v>37992000</v>
      </c>
      <c r="L32" s="39"/>
      <c r="M32" s="39"/>
      <c r="N32" s="40">
        <f t="shared" si="1"/>
        <v>67556667300</v>
      </c>
    </row>
    <row r="33" spans="2:14" s="36" customFormat="1" ht="20.100000000000001" customHeight="1" x14ac:dyDescent="0.25">
      <c r="B33" s="51" t="s">
        <v>37</v>
      </c>
      <c r="C33" s="37">
        <v>1183237000</v>
      </c>
      <c r="D33" s="39">
        <v>253692000</v>
      </c>
      <c r="E33" s="37">
        <v>221480000</v>
      </c>
      <c r="F33" s="39"/>
      <c r="G33" s="37">
        <f t="shared" si="0"/>
        <v>221480000</v>
      </c>
      <c r="H33" s="39"/>
      <c r="I33" s="39">
        <v>53992000</v>
      </c>
      <c r="J33" s="37">
        <v>1260840000</v>
      </c>
      <c r="K33" s="39">
        <v>6012000</v>
      </c>
      <c r="L33" s="39"/>
      <c r="M33" s="39"/>
      <c r="N33" s="40">
        <f t="shared" si="1"/>
        <v>2979253000</v>
      </c>
    </row>
    <row r="34" spans="2:14" s="36" customFormat="1" ht="20.100000000000001" customHeight="1" x14ac:dyDescent="0.25">
      <c r="B34" s="51" t="s">
        <v>145</v>
      </c>
      <c r="C34" s="37">
        <v>8008202000</v>
      </c>
      <c r="D34" s="39">
        <v>1848406000</v>
      </c>
      <c r="E34" s="37">
        <v>91246000</v>
      </c>
      <c r="F34" s="39">
        <v>181996000</v>
      </c>
      <c r="G34" s="37">
        <f t="shared" si="0"/>
        <v>273242000</v>
      </c>
      <c r="H34" s="39"/>
      <c r="I34" s="39">
        <v>30042000</v>
      </c>
      <c r="J34" s="37">
        <v>543046000</v>
      </c>
      <c r="K34" s="39"/>
      <c r="L34" s="39"/>
      <c r="M34" s="39"/>
      <c r="N34" s="40">
        <f t="shared" si="1"/>
        <v>10702938000</v>
      </c>
    </row>
    <row r="35" spans="2:14" s="36" customFormat="1" ht="20.100000000000001" customHeight="1" x14ac:dyDescent="0.25">
      <c r="B35" s="51" t="s">
        <v>146</v>
      </c>
      <c r="C35" s="37">
        <v>1633126000</v>
      </c>
      <c r="D35" s="39">
        <v>383204000</v>
      </c>
      <c r="E35" s="37">
        <v>6092184000</v>
      </c>
      <c r="F35" s="39"/>
      <c r="G35" s="37">
        <f t="shared" si="0"/>
        <v>6092184000</v>
      </c>
      <c r="H35" s="39"/>
      <c r="I35" s="39">
        <v>17359000</v>
      </c>
      <c r="J35" s="37">
        <v>55300000</v>
      </c>
      <c r="K35" s="39"/>
      <c r="L35" s="39"/>
      <c r="M35" s="39"/>
      <c r="N35" s="40">
        <f t="shared" si="1"/>
        <v>8181173000</v>
      </c>
    </row>
    <row r="36" spans="2:14" s="36" customFormat="1" ht="20.100000000000001" customHeight="1" x14ac:dyDescent="0.25">
      <c r="B36" s="51" t="s">
        <v>38</v>
      </c>
      <c r="C36" s="37">
        <v>152124000</v>
      </c>
      <c r="D36" s="39">
        <v>20406000</v>
      </c>
      <c r="E36" s="37">
        <v>36990000</v>
      </c>
      <c r="F36" s="39">
        <v>72000</v>
      </c>
      <c r="G36" s="37">
        <f t="shared" si="0"/>
        <v>37062000</v>
      </c>
      <c r="H36" s="39"/>
      <c r="I36" s="39">
        <v>35872232000</v>
      </c>
      <c r="J36" s="37">
        <v>22562000</v>
      </c>
      <c r="K36" s="39">
        <v>100035000</v>
      </c>
      <c r="L36" s="39"/>
      <c r="M36" s="39"/>
      <c r="N36" s="40">
        <f t="shared" si="1"/>
        <v>36204421000</v>
      </c>
    </row>
    <row r="37" spans="2:14" s="36" customFormat="1" ht="20.100000000000001" customHeight="1" x14ac:dyDescent="0.25">
      <c r="B37" s="51" t="s">
        <v>39</v>
      </c>
      <c r="C37" s="37">
        <v>15797000</v>
      </c>
      <c r="D37" s="39">
        <v>2182000</v>
      </c>
      <c r="E37" s="37">
        <v>3783000</v>
      </c>
      <c r="F37" s="39"/>
      <c r="G37" s="37">
        <f t="shared" si="0"/>
        <v>3783000</v>
      </c>
      <c r="H37" s="39"/>
      <c r="I37" s="39">
        <v>124000</v>
      </c>
      <c r="J37" s="37">
        <v>6690000</v>
      </c>
      <c r="K37" s="39"/>
      <c r="L37" s="39"/>
      <c r="M37" s="39"/>
      <c r="N37" s="40">
        <f t="shared" si="1"/>
        <v>28576000</v>
      </c>
    </row>
    <row r="38" spans="2:14" s="36" customFormat="1" ht="20.100000000000001" customHeight="1" x14ac:dyDescent="0.25">
      <c r="B38" s="51" t="s">
        <v>40</v>
      </c>
      <c r="C38" s="37">
        <v>77845000</v>
      </c>
      <c r="D38" s="39">
        <v>12853000</v>
      </c>
      <c r="E38" s="37">
        <v>1376048000</v>
      </c>
      <c r="F38" s="39"/>
      <c r="G38" s="37">
        <f t="shared" si="0"/>
        <v>1376048000</v>
      </c>
      <c r="H38" s="39"/>
      <c r="I38" s="39">
        <v>11874000</v>
      </c>
      <c r="J38" s="37">
        <v>33549000</v>
      </c>
      <c r="K38" s="39">
        <v>2765000</v>
      </c>
      <c r="L38" s="39">
        <v>39791000</v>
      </c>
      <c r="M38" s="39"/>
      <c r="N38" s="40">
        <f t="shared" si="1"/>
        <v>1554725000</v>
      </c>
    </row>
    <row r="39" spans="2:14" s="36" customFormat="1" ht="20.100000000000001" customHeight="1" x14ac:dyDescent="0.25">
      <c r="B39" s="51" t="s">
        <v>41</v>
      </c>
      <c r="C39" s="37">
        <v>645738000</v>
      </c>
      <c r="D39" s="39">
        <v>107993000</v>
      </c>
      <c r="E39" s="37">
        <v>325928000</v>
      </c>
      <c r="F39" s="39">
        <v>118000</v>
      </c>
      <c r="G39" s="37">
        <f t="shared" si="0"/>
        <v>326046000</v>
      </c>
      <c r="H39" s="39"/>
      <c r="I39" s="39">
        <v>260386000</v>
      </c>
      <c r="J39" s="37">
        <v>389611000</v>
      </c>
      <c r="K39" s="39">
        <v>159454000</v>
      </c>
      <c r="L39" s="39">
        <v>25910000</v>
      </c>
      <c r="M39" s="39"/>
      <c r="N39" s="40">
        <f t="shared" si="1"/>
        <v>1915138000</v>
      </c>
    </row>
    <row r="40" spans="2:14" s="36" customFormat="1" ht="20.100000000000001" customHeight="1" x14ac:dyDescent="0.25">
      <c r="B40" s="51" t="s">
        <v>42</v>
      </c>
      <c r="C40" s="37">
        <v>25935000</v>
      </c>
      <c r="D40" s="39">
        <v>3152000</v>
      </c>
      <c r="E40" s="37">
        <v>14235000</v>
      </c>
      <c r="F40" s="39">
        <v>22000</v>
      </c>
      <c r="G40" s="37">
        <f t="shared" si="0"/>
        <v>14257000</v>
      </c>
      <c r="H40" s="39"/>
      <c r="I40" s="39">
        <v>537000</v>
      </c>
      <c r="J40" s="37">
        <v>2599000</v>
      </c>
      <c r="K40" s="39"/>
      <c r="L40" s="39"/>
      <c r="M40" s="39"/>
      <c r="N40" s="40">
        <f t="shared" si="1"/>
        <v>46480000</v>
      </c>
    </row>
    <row r="41" spans="2:14" s="36" customFormat="1" ht="20.100000000000001" customHeight="1" x14ac:dyDescent="0.25">
      <c r="B41" s="51" t="s">
        <v>43</v>
      </c>
      <c r="C41" s="37">
        <v>580094000</v>
      </c>
      <c r="D41" s="39">
        <v>97095000</v>
      </c>
      <c r="E41" s="37">
        <v>1559209000</v>
      </c>
      <c r="F41" s="39">
        <v>4077000</v>
      </c>
      <c r="G41" s="37">
        <f t="shared" si="0"/>
        <v>1563286000</v>
      </c>
      <c r="H41" s="39"/>
      <c r="I41" s="39">
        <v>17283508000</v>
      </c>
      <c r="J41" s="37">
        <v>207928000</v>
      </c>
      <c r="K41" s="39">
        <v>16590000</v>
      </c>
      <c r="L41" s="39"/>
      <c r="M41" s="39"/>
      <c r="N41" s="40">
        <f t="shared" si="1"/>
        <v>19748501000</v>
      </c>
    </row>
    <row r="42" spans="2:14" s="36" customFormat="1" ht="20.100000000000001" customHeight="1" x14ac:dyDescent="0.25">
      <c r="B42" s="51" t="s">
        <v>44</v>
      </c>
      <c r="C42" s="37">
        <v>22699000</v>
      </c>
      <c r="D42" s="39">
        <v>2305000</v>
      </c>
      <c r="E42" s="37">
        <v>23727000</v>
      </c>
      <c r="F42" s="39">
        <v>46000</v>
      </c>
      <c r="G42" s="37">
        <f t="shared" si="0"/>
        <v>23773000</v>
      </c>
      <c r="H42" s="39"/>
      <c r="I42" s="39">
        <v>251382000</v>
      </c>
      <c r="J42" s="37">
        <v>4424000</v>
      </c>
      <c r="K42" s="39">
        <v>2782000</v>
      </c>
      <c r="L42" s="39"/>
      <c r="M42" s="39"/>
      <c r="N42" s="40">
        <f t="shared" si="1"/>
        <v>307365000</v>
      </c>
    </row>
    <row r="43" spans="2:14" s="36" customFormat="1" ht="20.100000000000001" customHeight="1" x14ac:dyDescent="0.25">
      <c r="B43" s="51" t="s">
        <v>45</v>
      </c>
      <c r="C43" s="37">
        <v>148076000</v>
      </c>
      <c r="D43" s="39">
        <v>23865000</v>
      </c>
      <c r="E43" s="37">
        <v>37872000</v>
      </c>
      <c r="F43" s="39"/>
      <c r="G43" s="37">
        <f t="shared" si="0"/>
        <v>37872000</v>
      </c>
      <c r="H43" s="39"/>
      <c r="I43" s="39">
        <v>56846000</v>
      </c>
      <c r="J43" s="37">
        <v>41539000</v>
      </c>
      <c r="K43" s="39">
        <v>187426000</v>
      </c>
      <c r="L43" s="39">
        <v>218884000</v>
      </c>
      <c r="M43" s="39"/>
      <c r="N43" s="40">
        <f t="shared" si="1"/>
        <v>714508000</v>
      </c>
    </row>
    <row r="44" spans="2:14" s="36" customFormat="1" ht="20.100000000000001" customHeight="1" x14ac:dyDescent="0.25">
      <c r="B44" s="51" t="s">
        <v>46</v>
      </c>
      <c r="C44" s="37">
        <v>652083000</v>
      </c>
      <c r="D44" s="39">
        <v>109046000</v>
      </c>
      <c r="E44" s="37">
        <v>74888000</v>
      </c>
      <c r="F44" s="39"/>
      <c r="G44" s="37">
        <f t="shared" si="0"/>
        <v>74888000</v>
      </c>
      <c r="H44" s="39"/>
      <c r="I44" s="39">
        <v>152966000</v>
      </c>
      <c r="J44" s="37">
        <v>240346000</v>
      </c>
      <c r="K44" s="39">
        <v>150090000</v>
      </c>
      <c r="L44" s="39">
        <v>27094000</v>
      </c>
      <c r="M44" s="39"/>
      <c r="N44" s="40">
        <f t="shared" si="1"/>
        <v>1406513000</v>
      </c>
    </row>
    <row r="45" spans="2:14" s="36" customFormat="1" ht="20.100000000000001" customHeight="1" x14ac:dyDescent="0.25">
      <c r="B45" s="51" t="s">
        <v>47</v>
      </c>
      <c r="C45" s="37">
        <v>527485000</v>
      </c>
      <c r="D45" s="39">
        <v>119085000</v>
      </c>
      <c r="E45" s="37">
        <v>21471000</v>
      </c>
      <c r="F45" s="39"/>
      <c r="G45" s="37">
        <f t="shared" si="0"/>
        <v>21471000</v>
      </c>
      <c r="H45" s="39"/>
      <c r="I45" s="39">
        <v>5054000</v>
      </c>
      <c r="J45" s="37">
        <v>82000000</v>
      </c>
      <c r="K45" s="39"/>
      <c r="L45" s="39"/>
      <c r="M45" s="39"/>
      <c r="N45" s="40">
        <f t="shared" si="1"/>
        <v>755095000</v>
      </c>
    </row>
    <row r="46" spans="2:14" s="36" customFormat="1" ht="20.100000000000001" customHeight="1" x14ac:dyDescent="0.25">
      <c r="B46" s="51" t="s">
        <v>48</v>
      </c>
      <c r="C46" s="37">
        <v>194137000</v>
      </c>
      <c r="D46" s="39">
        <v>21274000</v>
      </c>
      <c r="E46" s="37">
        <v>45346000</v>
      </c>
      <c r="F46" s="39">
        <v>1480000</v>
      </c>
      <c r="G46" s="37">
        <f t="shared" si="0"/>
        <v>46826000</v>
      </c>
      <c r="H46" s="39"/>
      <c r="I46" s="39">
        <v>1247846000</v>
      </c>
      <c r="J46" s="37">
        <v>18271000</v>
      </c>
      <c r="K46" s="39"/>
      <c r="L46" s="39">
        <v>10530000</v>
      </c>
      <c r="M46" s="39"/>
      <c r="N46" s="40">
        <f t="shared" si="1"/>
        <v>1538884000</v>
      </c>
    </row>
    <row r="47" spans="2:14" s="36" customFormat="1" ht="20.100000000000001" customHeight="1" x14ac:dyDescent="0.25">
      <c r="B47" s="51" t="s">
        <v>49</v>
      </c>
      <c r="C47" s="37">
        <v>28025000</v>
      </c>
      <c r="D47" s="39">
        <v>3611000</v>
      </c>
      <c r="E47" s="37">
        <v>66956000</v>
      </c>
      <c r="F47" s="39">
        <v>9000</v>
      </c>
      <c r="G47" s="37">
        <f t="shared" si="0"/>
        <v>66965000</v>
      </c>
      <c r="H47" s="39"/>
      <c r="I47" s="39">
        <v>30544000</v>
      </c>
      <c r="J47" s="37">
        <v>11060000</v>
      </c>
      <c r="K47" s="39">
        <v>22120000</v>
      </c>
      <c r="L47" s="39"/>
      <c r="M47" s="39"/>
      <c r="N47" s="40">
        <f t="shared" si="1"/>
        <v>162325000</v>
      </c>
    </row>
    <row r="48" spans="2:14" s="36" customFormat="1" ht="20.100000000000001" customHeight="1" x14ac:dyDescent="0.25">
      <c r="B48" s="51" t="s">
        <v>50</v>
      </c>
      <c r="C48" s="37">
        <v>2784295000</v>
      </c>
      <c r="D48" s="39">
        <v>491315000</v>
      </c>
      <c r="E48" s="37">
        <v>370441000</v>
      </c>
      <c r="F48" s="39"/>
      <c r="G48" s="37">
        <f t="shared" si="0"/>
        <v>370441000</v>
      </c>
      <c r="H48" s="39"/>
      <c r="I48" s="39">
        <v>10851535000</v>
      </c>
      <c r="J48" s="37">
        <v>918130000</v>
      </c>
      <c r="K48" s="39">
        <v>170000000</v>
      </c>
      <c r="L48" s="39">
        <v>22323000</v>
      </c>
      <c r="M48" s="39"/>
      <c r="N48" s="40">
        <f t="shared" si="1"/>
        <v>15608039000</v>
      </c>
    </row>
    <row r="49" spans="2:14" s="36" customFormat="1" ht="20.100000000000001" customHeight="1" x14ac:dyDescent="0.25">
      <c r="B49" s="51" t="s">
        <v>51</v>
      </c>
      <c r="C49" s="37">
        <v>439638000</v>
      </c>
      <c r="D49" s="39">
        <v>92257000</v>
      </c>
      <c r="E49" s="37">
        <v>110615000</v>
      </c>
      <c r="F49" s="39"/>
      <c r="G49" s="37">
        <f t="shared" si="0"/>
        <v>110615000</v>
      </c>
      <c r="H49" s="39"/>
      <c r="I49" s="39">
        <v>6861000</v>
      </c>
      <c r="J49" s="37">
        <v>179558000</v>
      </c>
      <c r="K49" s="39"/>
      <c r="L49" s="39"/>
      <c r="M49" s="39"/>
      <c r="N49" s="40">
        <f t="shared" si="1"/>
        <v>828929000</v>
      </c>
    </row>
    <row r="50" spans="2:14" s="36" customFormat="1" ht="20.100000000000001" customHeight="1" x14ac:dyDescent="0.25">
      <c r="B50" s="51" t="s">
        <v>52</v>
      </c>
      <c r="C50" s="37">
        <v>54980000</v>
      </c>
      <c r="D50" s="39">
        <v>6653000</v>
      </c>
      <c r="E50" s="37">
        <v>20106000</v>
      </c>
      <c r="F50" s="39"/>
      <c r="G50" s="37">
        <f t="shared" si="0"/>
        <v>20106000</v>
      </c>
      <c r="H50" s="39"/>
      <c r="I50" s="39">
        <v>1360000</v>
      </c>
      <c r="J50" s="37">
        <v>1003150000</v>
      </c>
      <c r="K50" s="39">
        <v>794078000</v>
      </c>
      <c r="L50" s="39"/>
      <c r="M50" s="39"/>
      <c r="N50" s="40">
        <f t="shared" si="1"/>
        <v>1880327000</v>
      </c>
    </row>
    <row r="51" spans="2:14" s="36" customFormat="1" ht="20.100000000000001" customHeight="1" x14ac:dyDescent="0.25">
      <c r="B51" s="51" t="s">
        <v>160</v>
      </c>
      <c r="C51" s="37">
        <v>167393000</v>
      </c>
      <c r="D51" s="39">
        <v>24903000</v>
      </c>
      <c r="E51" s="37">
        <v>36244000</v>
      </c>
      <c r="F51" s="39"/>
      <c r="G51" s="37">
        <f t="shared" si="0"/>
        <v>36244000</v>
      </c>
      <c r="H51" s="39"/>
      <c r="I51" s="39">
        <v>3578000</v>
      </c>
      <c r="J51" s="37">
        <v>76845000</v>
      </c>
      <c r="K51" s="39"/>
      <c r="L51" s="39"/>
      <c r="M51" s="39"/>
      <c r="N51" s="40">
        <f t="shared" si="1"/>
        <v>308963000</v>
      </c>
    </row>
    <row r="52" spans="2:14" s="36" customFormat="1" ht="20.100000000000001" customHeight="1" x14ac:dyDescent="0.25">
      <c r="B52" s="51" t="s">
        <v>53</v>
      </c>
      <c r="C52" s="37">
        <v>270903000</v>
      </c>
      <c r="D52" s="39">
        <v>49434000</v>
      </c>
      <c r="E52" s="37">
        <v>45089000</v>
      </c>
      <c r="F52" s="39"/>
      <c r="G52" s="37">
        <f t="shared" si="0"/>
        <v>45089000</v>
      </c>
      <c r="H52" s="39"/>
      <c r="I52" s="39">
        <v>6212000</v>
      </c>
      <c r="J52" s="37">
        <v>177176000</v>
      </c>
      <c r="K52" s="39">
        <v>9371000</v>
      </c>
      <c r="L52" s="39"/>
      <c r="M52" s="39"/>
      <c r="N52" s="40">
        <f t="shared" si="1"/>
        <v>558185000</v>
      </c>
    </row>
    <row r="53" spans="2:14" s="36" customFormat="1" ht="20.100000000000001" customHeight="1" x14ac:dyDescent="0.25">
      <c r="B53" s="51" t="s">
        <v>147</v>
      </c>
      <c r="C53" s="37">
        <v>126360000</v>
      </c>
      <c r="D53" s="39">
        <v>23339000</v>
      </c>
      <c r="E53" s="37">
        <v>22668000</v>
      </c>
      <c r="F53" s="39"/>
      <c r="G53" s="37">
        <f t="shared" si="0"/>
        <v>22668000</v>
      </c>
      <c r="H53" s="39"/>
      <c r="I53" s="39">
        <v>55845000</v>
      </c>
      <c r="J53" s="37">
        <v>27000000</v>
      </c>
      <c r="K53" s="39"/>
      <c r="L53" s="39"/>
      <c r="M53" s="39"/>
      <c r="N53" s="40">
        <f t="shared" si="1"/>
        <v>255212000</v>
      </c>
    </row>
    <row r="54" spans="2:14" s="36" customFormat="1" ht="20.100000000000001" customHeight="1" thickBot="1" x14ac:dyDescent="0.3">
      <c r="B54" s="51" t="s">
        <v>148</v>
      </c>
      <c r="C54" s="37">
        <v>142362000</v>
      </c>
      <c r="D54" s="39">
        <v>28853000</v>
      </c>
      <c r="E54" s="37">
        <v>42134000</v>
      </c>
      <c r="F54" s="39"/>
      <c r="G54" s="37">
        <f t="shared" si="0"/>
        <v>42134000</v>
      </c>
      <c r="H54" s="39"/>
      <c r="I54" s="39">
        <v>31987000</v>
      </c>
      <c r="J54" s="37">
        <v>5193746000</v>
      </c>
      <c r="K54" s="39">
        <v>2726053000</v>
      </c>
      <c r="L54" s="39"/>
      <c r="M54" s="39"/>
      <c r="N54" s="40">
        <f t="shared" si="1"/>
        <v>8165135000</v>
      </c>
    </row>
    <row r="55" spans="2:14" s="44" customFormat="1" ht="24.95" customHeight="1" thickBot="1" x14ac:dyDescent="0.3">
      <c r="B55" s="41" t="s">
        <v>55</v>
      </c>
      <c r="C55" s="42">
        <f t="shared" ref="C55:N55" si="4">SUM(C8:C54)</f>
        <v>112322696000</v>
      </c>
      <c r="D55" s="42">
        <f t="shared" si="4"/>
        <v>19144552000</v>
      </c>
      <c r="E55" s="42">
        <f t="shared" si="4"/>
        <v>35885584000</v>
      </c>
      <c r="F55" s="42">
        <f t="shared" si="4"/>
        <v>458208000</v>
      </c>
      <c r="G55" s="42">
        <f t="shared" si="4"/>
        <v>36343792000</v>
      </c>
      <c r="H55" s="42">
        <f t="shared" si="4"/>
        <v>54000000000</v>
      </c>
      <c r="I55" s="42">
        <f t="shared" si="4"/>
        <v>188724605000</v>
      </c>
      <c r="J55" s="42">
        <f t="shared" si="4"/>
        <v>22195496000</v>
      </c>
      <c r="K55" s="42">
        <f t="shared" si="4"/>
        <v>5876875000</v>
      </c>
      <c r="L55" s="42">
        <f t="shared" si="4"/>
        <v>5566250000</v>
      </c>
      <c r="M55" s="42">
        <f t="shared" si="4"/>
        <v>2989830000</v>
      </c>
      <c r="N55" s="43">
        <f t="shared" si="4"/>
        <v>447164096000</v>
      </c>
    </row>
    <row r="56" spans="2:14" s="36" customFormat="1" ht="12.75" x14ac:dyDescent="0.25">
      <c r="B56" s="36" t="s">
        <v>56</v>
      </c>
      <c r="N56" s="45"/>
    </row>
    <row r="57" spans="2:14" x14ac:dyDescent="0.25">
      <c r="G57" s="46"/>
      <c r="J57" s="46"/>
      <c r="K57" s="46"/>
      <c r="L57" s="46"/>
      <c r="N57" s="46"/>
    </row>
    <row r="60" spans="2:14" x14ac:dyDescent="0.25">
      <c r="C60" s="46"/>
      <c r="D60" s="46"/>
      <c r="E60" s="46"/>
      <c r="F60" s="46"/>
      <c r="G60" s="46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zoomScale="70" zoomScaleNormal="70" workbookViewId="0">
      <selection activeCell="J8" sqref="J8"/>
    </sheetView>
  </sheetViews>
  <sheetFormatPr defaultRowHeight="15" x14ac:dyDescent="0.2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 x14ac:dyDescent="0.25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 x14ac:dyDescent="0.25">
      <c r="A2" s="1"/>
      <c r="B2" s="67" t="s">
        <v>0</v>
      </c>
      <c r="C2" s="67" t="s">
        <v>0</v>
      </c>
      <c r="D2" s="67" t="s">
        <v>0</v>
      </c>
      <c r="E2" s="67" t="s">
        <v>0</v>
      </c>
      <c r="F2" s="67"/>
      <c r="G2" s="67"/>
      <c r="H2" s="67" t="s">
        <v>0</v>
      </c>
      <c r="I2" s="67" t="s">
        <v>0</v>
      </c>
      <c r="J2" s="67" t="s">
        <v>0</v>
      </c>
      <c r="K2" s="67" t="s">
        <v>0</v>
      </c>
      <c r="L2" s="67" t="s">
        <v>0</v>
      </c>
      <c r="M2" s="67" t="s">
        <v>0</v>
      </c>
      <c r="N2" s="67" t="s">
        <v>0</v>
      </c>
    </row>
    <row r="3" spans="1:14" ht="20.100000000000001" customHeight="1" x14ac:dyDescent="0.25">
      <c r="A3" s="1"/>
      <c r="B3" s="67" t="s">
        <v>57</v>
      </c>
      <c r="C3" s="67" t="s">
        <v>0</v>
      </c>
      <c r="D3" s="67" t="s">
        <v>0</v>
      </c>
      <c r="E3" s="67" t="s">
        <v>0</v>
      </c>
      <c r="F3" s="67"/>
      <c r="G3" s="67"/>
      <c r="H3" s="67" t="s">
        <v>0</v>
      </c>
      <c r="I3" s="67" t="s">
        <v>0</v>
      </c>
      <c r="J3" s="67" t="s">
        <v>0</v>
      </c>
      <c r="K3" s="67" t="s">
        <v>0</v>
      </c>
      <c r="L3" s="67" t="s">
        <v>0</v>
      </c>
      <c r="M3" s="67" t="s">
        <v>0</v>
      </c>
      <c r="N3" s="67" t="s">
        <v>0</v>
      </c>
    </row>
    <row r="4" spans="1:14" ht="20.100000000000001" customHeight="1" x14ac:dyDescent="0.25">
      <c r="A4" s="1"/>
      <c r="B4" s="68" t="s">
        <v>161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8" customFormat="1" ht="20.100000000000001" customHeight="1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 x14ac:dyDescent="0.25">
      <c r="A6" s="9"/>
      <c r="B6" s="69" t="s">
        <v>3</v>
      </c>
      <c r="C6" s="54" t="s">
        <v>4</v>
      </c>
      <c r="D6" s="54" t="s">
        <v>5</v>
      </c>
      <c r="E6" s="62" t="s">
        <v>6</v>
      </c>
      <c r="F6" s="63"/>
      <c r="G6" s="64"/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6" t="s">
        <v>13</v>
      </c>
    </row>
    <row r="7" spans="1:14" s="10" customFormat="1" ht="45" customHeight="1" thickBot="1" x14ac:dyDescent="0.3">
      <c r="A7" s="11"/>
      <c r="B7" s="70"/>
      <c r="C7" s="65" t="s">
        <v>0</v>
      </c>
      <c r="D7" s="65" t="s">
        <v>0</v>
      </c>
      <c r="E7" s="12" t="s">
        <v>14</v>
      </c>
      <c r="F7" s="12" t="s">
        <v>15</v>
      </c>
      <c r="G7" s="12" t="s">
        <v>13</v>
      </c>
      <c r="H7" s="65" t="s">
        <v>0</v>
      </c>
      <c r="I7" s="65" t="s">
        <v>0</v>
      </c>
      <c r="J7" s="65" t="s">
        <v>0</v>
      </c>
      <c r="K7" s="65" t="s">
        <v>0</v>
      </c>
      <c r="L7" s="65" t="s">
        <v>0</v>
      </c>
      <c r="M7" s="65" t="s">
        <v>0</v>
      </c>
      <c r="N7" s="66" t="s">
        <v>0</v>
      </c>
    </row>
    <row r="8" spans="1:14" ht="19.5" customHeight="1" x14ac:dyDescent="0.25">
      <c r="A8" s="13"/>
      <c r="B8" s="14" t="s">
        <v>58</v>
      </c>
      <c r="C8" s="15">
        <v>31064000</v>
      </c>
      <c r="D8" s="15">
        <v>4304000</v>
      </c>
      <c r="E8" s="15">
        <v>3035000</v>
      </c>
      <c r="F8" s="15"/>
      <c r="G8" s="15">
        <f>E8+F8</f>
        <v>3035000</v>
      </c>
      <c r="H8" s="15"/>
      <c r="I8" s="15">
        <v>2020000</v>
      </c>
      <c r="J8" s="15">
        <v>3318000</v>
      </c>
      <c r="K8" s="15"/>
      <c r="L8" s="15"/>
      <c r="M8" s="15"/>
      <c r="N8" s="16">
        <f>SUM(C8,D8,G8,H8,I8,J8,K8,L8,M8)</f>
        <v>43741000</v>
      </c>
    </row>
    <row r="9" spans="1:14" ht="19.5" customHeight="1" x14ac:dyDescent="0.25">
      <c r="B9" s="17" t="s">
        <v>173</v>
      </c>
      <c r="C9" s="18">
        <v>416281000</v>
      </c>
      <c r="D9" s="18">
        <v>76522000</v>
      </c>
      <c r="E9" s="18">
        <v>64458000</v>
      </c>
      <c r="F9" s="18"/>
      <c r="G9" s="18">
        <f t="shared" ref="G9:G72" si="0">E9+F9</f>
        <v>64458000</v>
      </c>
      <c r="H9" s="18"/>
      <c r="I9" s="18">
        <v>17402000</v>
      </c>
      <c r="J9" s="18">
        <v>109096000</v>
      </c>
      <c r="K9" s="18"/>
      <c r="L9" s="18"/>
      <c r="M9" s="18"/>
      <c r="N9" s="19">
        <f t="shared" ref="N9:N72" si="1">SUM(C9,D9,G9,H9,I9,J9,K9,L9,M9)</f>
        <v>683759000</v>
      </c>
    </row>
    <row r="10" spans="1:14" ht="19.5" customHeight="1" x14ac:dyDescent="0.25">
      <c r="B10" s="17" t="s">
        <v>174</v>
      </c>
      <c r="C10" s="18">
        <v>213267000</v>
      </c>
      <c r="D10" s="18">
        <v>37034000</v>
      </c>
      <c r="E10" s="18">
        <v>76094000</v>
      </c>
      <c r="F10" s="18"/>
      <c r="G10" s="18">
        <f t="shared" si="0"/>
        <v>76094000</v>
      </c>
      <c r="H10" s="18"/>
      <c r="I10" s="18">
        <v>8842000</v>
      </c>
      <c r="J10" s="18">
        <v>69089000</v>
      </c>
      <c r="K10" s="18"/>
      <c r="L10" s="18"/>
      <c r="M10" s="18"/>
      <c r="N10" s="19">
        <f t="shared" si="1"/>
        <v>404326000</v>
      </c>
    </row>
    <row r="11" spans="1:14" ht="19.5" customHeight="1" x14ac:dyDescent="0.25">
      <c r="B11" s="17" t="s">
        <v>59</v>
      </c>
      <c r="C11" s="18">
        <v>376252000</v>
      </c>
      <c r="D11" s="18">
        <v>71967000</v>
      </c>
      <c r="E11" s="18">
        <v>81051000</v>
      </c>
      <c r="F11" s="18"/>
      <c r="G11" s="18">
        <f t="shared" si="0"/>
        <v>81051000</v>
      </c>
      <c r="H11" s="18"/>
      <c r="I11" s="18">
        <v>18950000</v>
      </c>
      <c r="J11" s="18">
        <v>109447000</v>
      </c>
      <c r="K11" s="18"/>
      <c r="L11" s="18"/>
      <c r="M11" s="18"/>
      <c r="N11" s="19">
        <f t="shared" si="1"/>
        <v>657667000</v>
      </c>
    </row>
    <row r="12" spans="1:14" ht="19.5" customHeight="1" x14ac:dyDescent="0.25">
      <c r="B12" s="17" t="s">
        <v>175</v>
      </c>
      <c r="C12" s="18">
        <v>376170000</v>
      </c>
      <c r="D12" s="18">
        <v>66654000</v>
      </c>
      <c r="E12" s="18">
        <v>78187000</v>
      </c>
      <c r="F12" s="18"/>
      <c r="G12" s="18">
        <f t="shared" si="0"/>
        <v>78187000</v>
      </c>
      <c r="H12" s="18"/>
      <c r="I12" s="18">
        <v>12979000</v>
      </c>
      <c r="J12" s="18">
        <v>97141000</v>
      </c>
      <c r="K12" s="18"/>
      <c r="L12" s="18"/>
      <c r="M12" s="18"/>
      <c r="N12" s="19">
        <f t="shared" si="1"/>
        <v>631131000</v>
      </c>
    </row>
    <row r="13" spans="1:14" ht="19.5" customHeight="1" x14ac:dyDescent="0.25">
      <c r="B13" s="17" t="s">
        <v>60</v>
      </c>
      <c r="C13" s="18">
        <v>558381000</v>
      </c>
      <c r="D13" s="18">
        <v>109733000</v>
      </c>
      <c r="E13" s="18">
        <v>145221000</v>
      </c>
      <c r="F13" s="18"/>
      <c r="G13" s="18">
        <f t="shared" si="0"/>
        <v>145221000</v>
      </c>
      <c r="H13" s="18"/>
      <c r="I13" s="18">
        <v>24049000</v>
      </c>
      <c r="J13" s="18">
        <v>79328000</v>
      </c>
      <c r="K13" s="18"/>
      <c r="L13" s="18"/>
      <c r="M13" s="18"/>
      <c r="N13" s="19">
        <f t="shared" si="1"/>
        <v>916712000</v>
      </c>
    </row>
    <row r="14" spans="1:14" ht="19.5" customHeight="1" x14ac:dyDescent="0.25">
      <c r="B14" s="17" t="s">
        <v>61</v>
      </c>
      <c r="C14" s="18">
        <v>202554000</v>
      </c>
      <c r="D14" s="18">
        <v>35359000</v>
      </c>
      <c r="E14" s="18">
        <v>64213000</v>
      </c>
      <c r="F14" s="18"/>
      <c r="G14" s="18">
        <f t="shared" si="0"/>
        <v>64213000</v>
      </c>
      <c r="H14" s="18"/>
      <c r="I14" s="18">
        <v>6809000</v>
      </c>
      <c r="J14" s="18">
        <v>45550000</v>
      </c>
      <c r="K14" s="18"/>
      <c r="L14" s="18"/>
      <c r="M14" s="18"/>
      <c r="N14" s="19">
        <f t="shared" si="1"/>
        <v>354485000</v>
      </c>
    </row>
    <row r="15" spans="1:14" ht="19.5" customHeight="1" x14ac:dyDescent="0.25">
      <c r="B15" s="17" t="s">
        <v>176</v>
      </c>
      <c r="C15" s="18">
        <v>103305000</v>
      </c>
      <c r="D15" s="18">
        <v>17621000</v>
      </c>
      <c r="E15" s="18">
        <v>38496000</v>
      </c>
      <c r="F15" s="18"/>
      <c r="G15" s="18">
        <f t="shared" si="0"/>
        <v>38496000</v>
      </c>
      <c r="H15" s="18"/>
      <c r="I15" s="18">
        <v>4397000</v>
      </c>
      <c r="J15" s="18">
        <v>44780000</v>
      </c>
      <c r="K15" s="18"/>
      <c r="L15" s="18"/>
      <c r="M15" s="18"/>
      <c r="N15" s="19">
        <f t="shared" si="1"/>
        <v>208599000</v>
      </c>
    </row>
    <row r="16" spans="1:14" ht="19.5" customHeight="1" x14ac:dyDescent="0.25">
      <c r="B16" s="17" t="s">
        <v>177</v>
      </c>
      <c r="C16" s="18">
        <v>253031000</v>
      </c>
      <c r="D16" s="18">
        <v>44515000</v>
      </c>
      <c r="E16" s="18">
        <v>59776000</v>
      </c>
      <c r="F16" s="18"/>
      <c r="G16" s="18">
        <f t="shared" si="0"/>
        <v>59776000</v>
      </c>
      <c r="H16" s="18"/>
      <c r="I16" s="18">
        <v>8453000</v>
      </c>
      <c r="J16" s="18">
        <v>64842000</v>
      </c>
      <c r="K16" s="18"/>
      <c r="L16" s="18"/>
      <c r="M16" s="18"/>
      <c r="N16" s="19">
        <f t="shared" si="1"/>
        <v>430617000</v>
      </c>
    </row>
    <row r="17" spans="2:14" ht="19.5" customHeight="1" x14ac:dyDescent="0.25">
      <c r="B17" s="17" t="s">
        <v>178</v>
      </c>
      <c r="C17" s="18">
        <v>138645000</v>
      </c>
      <c r="D17" s="18">
        <v>23504000</v>
      </c>
      <c r="E17" s="18">
        <v>35933000</v>
      </c>
      <c r="F17" s="18"/>
      <c r="G17" s="18">
        <f t="shared" si="0"/>
        <v>35933000</v>
      </c>
      <c r="H17" s="18"/>
      <c r="I17" s="18">
        <v>6286000</v>
      </c>
      <c r="J17" s="18">
        <v>36740000</v>
      </c>
      <c r="K17" s="18"/>
      <c r="L17" s="18"/>
      <c r="M17" s="18"/>
      <c r="N17" s="19">
        <f t="shared" si="1"/>
        <v>241108000</v>
      </c>
    </row>
    <row r="18" spans="2:14" ht="19.5" customHeight="1" x14ac:dyDescent="0.25">
      <c r="B18" s="17" t="s">
        <v>62</v>
      </c>
      <c r="C18" s="18">
        <v>55423000</v>
      </c>
      <c r="D18" s="18">
        <v>10210000</v>
      </c>
      <c r="E18" s="18">
        <v>11883000</v>
      </c>
      <c r="F18" s="18"/>
      <c r="G18" s="18">
        <f t="shared" si="0"/>
        <v>11883000</v>
      </c>
      <c r="H18" s="18"/>
      <c r="I18" s="18">
        <v>3273000</v>
      </c>
      <c r="J18" s="18">
        <v>37889000</v>
      </c>
      <c r="K18" s="18"/>
      <c r="L18" s="18"/>
      <c r="M18" s="18"/>
      <c r="N18" s="19">
        <f t="shared" si="1"/>
        <v>118678000</v>
      </c>
    </row>
    <row r="19" spans="2:14" ht="19.5" customHeight="1" x14ac:dyDescent="0.25">
      <c r="B19" s="17" t="s">
        <v>179</v>
      </c>
      <c r="C19" s="18">
        <v>326360000</v>
      </c>
      <c r="D19" s="18">
        <v>63852000</v>
      </c>
      <c r="E19" s="18">
        <v>65847000</v>
      </c>
      <c r="F19" s="18"/>
      <c r="G19" s="18">
        <f t="shared" si="0"/>
        <v>65847000</v>
      </c>
      <c r="H19" s="18"/>
      <c r="I19" s="18">
        <v>14302000</v>
      </c>
      <c r="J19" s="18">
        <v>86924000</v>
      </c>
      <c r="K19" s="18"/>
      <c r="L19" s="18"/>
      <c r="M19" s="18"/>
      <c r="N19" s="19">
        <f t="shared" si="1"/>
        <v>557285000</v>
      </c>
    </row>
    <row r="20" spans="2:14" ht="19.5" customHeight="1" x14ac:dyDescent="0.25">
      <c r="B20" s="17" t="s">
        <v>180</v>
      </c>
      <c r="C20" s="18">
        <v>300732000</v>
      </c>
      <c r="D20" s="18">
        <v>55531000</v>
      </c>
      <c r="E20" s="18">
        <v>41294000</v>
      </c>
      <c r="F20" s="18"/>
      <c r="G20" s="18">
        <f t="shared" si="0"/>
        <v>41294000</v>
      </c>
      <c r="H20" s="18"/>
      <c r="I20" s="18">
        <v>10885000</v>
      </c>
      <c r="J20" s="18">
        <v>80921000</v>
      </c>
      <c r="K20" s="18"/>
      <c r="L20" s="18"/>
      <c r="M20" s="18"/>
      <c r="N20" s="19">
        <f t="shared" si="1"/>
        <v>489363000</v>
      </c>
    </row>
    <row r="21" spans="2:14" ht="19.5" customHeight="1" x14ac:dyDescent="0.25">
      <c r="B21" s="17" t="s">
        <v>181</v>
      </c>
      <c r="C21" s="18">
        <v>129244000</v>
      </c>
      <c r="D21" s="18">
        <v>23651000</v>
      </c>
      <c r="E21" s="18">
        <v>27578000</v>
      </c>
      <c r="F21" s="18"/>
      <c r="G21" s="18">
        <f t="shared" si="0"/>
        <v>27578000</v>
      </c>
      <c r="H21" s="18"/>
      <c r="I21" s="18">
        <v>5462000</v>
      </c>
      <c r="J21" s="18">
        <v>53025000</v>
      </c>
      <c r="K21" s="18"/>
      <c r="L21" s="18"/>
      <c r="M21" s="18"/>
      <c r="N21" s="19">
        <f t="shared" si="1"/>
        <v>238960000</v>
      </c>
    </row>
    <row r="22" spans="2:14" ht="19.5" customHeight="1" x14ac:dyDescent="0.25">
      <c r="B22" s="17" t="s">
        <v>182</v>
      </c>
      <c r="C22" s="18">
        <v>213992000</v>
      </c>
      <c r="D22" s="18">
        <v>38493000</v>
      </c>
      <c r="E22" s="18">
        <v>62384000</v>
      </c>
      <c r="F22" s="18"/>
      <c r="G22" s="18">
        <f t="shared" si="0"/>
        <v>62384000</v>
      </c>
      <c r="H22" s="18"/>
      <c r="I22" s="18">
        <v>10236000</v>
      </c>
      <c r="J22" s="18">
        <v>38821000</v>
      </c>
      <c r="K22" s="18"/>
      <c r="L22" s="18"/>
      <c r="M22" s="18"/>
      <c r="N22" s="19">
        <f t="shared" si="1"/>
        <v>363926000</v>
      </c>
    </row>
    <row r="23" spans="2:14" ht="19.5" customHeight="1" x14ac:dyDescent="0.25">
      <c r="B23" s="17" t="s">
        <v>63</v>
      </c>
      <c r="C23" s="18">
        <v>230653000</v>
      </c>
      <c r="D23" s="18">
        <v>42048000</v>
      </c>
      <c r="E23" s="18">
        <v>75099000</v>
      </c>
      <c r="F23" s="18"/>
      <c r="G23" s="18">
        <f t="shared" si="0"/>
        <v>75099000</v>
      </c>
      <c r="H23" s="18"/>
      <c r="I23" s="18">
        <v>6136000</v>
      </c>
      <c r="J23" s="18">
        <v>89716000</v>
      </c>
      <c r="K23" s="18"/>
      <c r="L23" s="18"/>
      <c r="M23" s="18"/>
      <c r="N23" s="19">
        <f t="shared" si="1"/>
        <v>443652000</v>
      </c>
    </row>
    <row r="24" spans="2:14" ht="19.5" customHeight="1" x14ac:dyDescent="0.25">
      <c r="B24" s="17" t="s">
        <v>183</v>
      </c>
      <c r="C24" s="18">
        <v>220877000</v>
      </c>
      <c r="D24" s="18">
        <v>36366000</v>
      </c>
      <c r="E24" s="18">
        <v>68825000</v>
      </c>
      <c r="F24" s="18"/>
      <c r="G24" s="18">
        <f t="shared" si="0"/>
        <v>68825000</v>
      </c>
      <c r="H24" s="18"/>
      <c r="I24" s="18">
        <v>8325000</v>
      </c>
      <c r="J24" s="18">
        <v>53870000</v>
      </c>
      <c r="K24" s="18"/>
      <c r="L24" s="18"/>
      <c r="M24" s="18"/>
      <c r="N24" s="19">
        <f t="shared" si="1"/>
        <v>388263000</v>
      </c>
    </row>
    <row r="25" spans="2:14" ht="19.5" customHeight="1" x14ac:dyDescent="0.25">
      <c r="B25" s="17" t="s">
        <v>184</v>
      </c>
      <c r="C25" s="18">
        <v>200513000</v>
      </c>
      <c r="D25" s="18">
        <v>36711000</v>
      </c>
      <c r="E25" s="18">
        <v>43027000</v>
      </c>
      <c r="F25" s="18"/>
      <c r="G25" s="18">
        <f t="shared" si="0"/>
        <v>43027000</v>
      </c>
      <c r="H25" s="18"/>
      <c r="I25" s="18">
        <v>8271000</v>
      </c>
      <c r="J25" s="18">
        <v>76445000</v>
      </c>
      <c r="K25" s="18"/>
      <c r="L25" s="18"/>
      <c r="M25" s="18"/>
      <c r="N25" s="19">
        <f t="shared" si="1"/>
        <v>364967000</v>
      </c>
    </row>
    <row r="26" spans="2:14" ht="19.5" customHeight="1" x14ac:dyDescent="0.25">
      <c r="B26" s="17" t="s">
        <v>64</v>
      </c>
      <c r="C26" s="18">
        <v>203969000</v>
      </c>
      <c r="D26" s="18">
        <v>34958000</v>
      </c>
      <c r="E26" s="18">
        <v>39122000</v>
      </c>
      <c r="F26" s="18"/>
      <c r="G26" s="18">
        <f t="shared" si="0"/>
        <v>39122000</v>
      </c>
      <c r="H26" s="18"/>
      <c r="I26" s="18">
        <v>8877000</v>
      </c>
      <c r="J26" s="18">
        <v>55035000</v>
      </c>
      <c r="K26" s="18"/>
      <c r="L26" s="18"/>
      <c r="M26" s="18"/>
      <c r="N26" s="19">
        <f t="shared" si="1"/>
        <v>341961000</v>
      </c>
    </row>
    <row r="27" spans="2:14" ht="19.5" customHeight="1" x14ac:dyDescent="0.25">
      <c r="B27" s="17" t="s">
        <v>185</v>
      </c>
      <c r="C27" s="18">
        <v>155266000</v>
      </c>
      <c r="D27" s="18">
        <v>25299000</v>
      </c>
      <c r="E27" s="18">
        <v>32534000</v>
      </c>
      <c r="F27" s="18"/>
      <c r="G27" s="18">
        <f t="shared" si="0"/>
        <v>32534000</v>
      </c>
      <c r="H27" s="18"/>
      <c r="I27" s="18">
        <v>5563000</v>
      </c>
      <c r="J27" s="18">
        <v>43883000</v>
      </c>
      <c r="K27" s="18"/>
      <c r="L27" s="18"/>
      <c r="M27" s="18"/>
      <c r="N27" s="19">
        <f t="shared" si="1"/>
        <v>262545000</v>
      </c>
    </row>
    <row r="28" spans="2:14" ht="19.5" customHeight="1" x14ac:dyDescent="0.25">
      <c r="B28" s="17" t="s">
        <v>186</v>
      </c>
      <c r="C28" s="18">
        <v>236875000</v>
      </c>
      <c r="D28" s="18">
        <v>42486000</v>
      </c>
      <c r="E28" s="18">
        <v>45390000</v>
      </c>
      <c r="F28" s="18"/>
      <c r="G28" s="18">
        <f t="shared" si="0"/>
        <v>45390000</v>
      </c>
      <c r="H28" s="18"/>
      <c r="I28" s="18">
        <v>8192000</v>
      </c>
      <c r="J28" s="18">
        <v>65828000</v>
      </c>
      <c r="K28" s="18"/>
      <c r="L28" s="18"/>
      <c r="M28" s="18"/>
      <c r="N28" s="19">
        <f t="shared" si="1"/>
        <v>398771000</v>
      </c>
    </row>
    <row r="29" spans="2:14" ht="19.5" customHeight="1" x14ac:dyDescent="0.25">
      <c r="B29" s="17" t="s">
        <v>187</v>
      </c>
      <c r="C29" s="18">
        <v>197079000</v>
      </c>
      <c r="D29" s="18">
        <v>36086000</v>
      </c>
      <c r="E29" s="18">
        <v>34509000</v>
      </c>
      <c r="F29" s="18"/>
      <c r="G29" s="18">
        <f t="shared" si="0"/>
        <v>34509000</v>
      </c>
      <c r="H29" s="18"/>
      <c r="I29" s="18">
        <v>7415000</v>
      </c>
      <c r="J29" s="18">
        <v>49877000</v>
      </c>
      <c r="K29" s="18"/>
      <c r="L29" s="18"/>
      <c r="M29" s="18"/>
      <c r="N29" s="19">
        <f t="shared" si="1"/>
        <v>324966000</v>
      </c>
    </row>
    <row r="30" spans="2:14" ht="19.5" customHeight="1" x14ac:dyDescent="0.25">
      <c r="B30" s="17" t="s">
        <v>188</v>
      </c>
      <c r="C30" s="18">
        <v>191713000</v>
      </c>
      <c r="D30" s="18">
        <v>34523000</v>
      </c>
      <c r="E30" s="18">
        <v>41980000</v>
      </c>
      <c r="F30" s="18"/>
      <c r="G30" s="18">
        <f t="shared" si="0"/>
        <v>41980000</v>
      </c>
      <c r="H30" s="18"/>
      <c r="I30" s="18">
        <v>7008000</v>
      </c>
      <c r="J30" s="18">
        <v>55528000</v>
      </c>
      <c r="K30" s="18"/>
      <c r="L30" s="18"/>
      <c r="M30" s="18"/>
      <c r="N30" s="19">
        <f t="shared" si="1"/>
        <v>330752000</v>
      </c>
    </row>
    <row r="31" spans="2:14" ht="19.5" customHeight="1" x14ac:dyDescent="0.25">
      <c r="B31" s="17" t="s">
        <v>189</v>
      </c>
      <c r="C31" s="18">
        <v>269638000</v>
      </c>
      <c r="D31" s="18">
        <v>41996000</v>
      </c>
      <c r="E31" s="18">
        <v>69624000</v>
      </c>
      <c r="F31" s="18"/>
      <c r="G31" s="18">
        <f t="shared" si="0"/>
        <v>69624000</v>
      </c>
      <c r="H31" s="18"/>
      <c r="I31" s="18">
        <v>7770000</v>
      </c>
      <c r="J31" s="18">
        <v>57326000</v>
      </c>
      <c r="K31" s="18"/>
      <c r="L31" s="18"/>
      <c r="M31" s="18"/>
      <c r="N31" s="19">
        <f t="shared" si="1"/>
        <v>446354000</v>
      </c>
    </row>
    <row r="32" spans="2:14" ht="19.5" customHeight="1" x14ac:dyDescent="0.25">
      <c r="B32" s="17" t="s">
        <v>190</v>
      </c>
      <c r="C32" s="18">
        <v>166998000</v>
      </c>
      <c r="D32" s="18">
        <v>27656000</v>
      </c>
      <c r="E32" s="18">
        <v>35072000</v>
      </c>
      <c r="F32" s="18"/>
      <c r="G32" s="18">
        <f t="shared" si="0"/>
        <v>35072000</v>
      </c>
      <c r="H32" s="18"/>
      <c r="I32" s="18">
        <v>5615000</v>
      </c>
      <c r="J32" s="18">
        <v>53527000</v>
      </c>
      <c r="K32" s="18"/>
      <c r="L32" s="18"/>
      <c r="M32" s="18"/>
      <c r="N32" s="19">
        <f t="shared" si="1"/>
        <v>288868000</v>
      </c>
    </row>
    <row r="33" spans="2:14" ht="19.5" customHeight="1" x14ac:dyDescent="0.25">
      <c r="B33" s="17" t="s">
        <v>191</v>
      </c>
      <c r="C33" s="18">
        <v>166781000</v>
      </c>
      <c r="D33" s="18">
        <v>26505000</v>
      </c>
      <c r="E33" s="18">
        <v>35636000</v>
      </c>
      <c r="F33" s="18"/>
      <c r="G33" s="18">
        <f t="shared" si="0"/>
        <v>35636000</v>
      </c>
      <c r="H33" s="18"/>
      <c r="I33" s="18">
        <v>5081000</v>
      </c>
      <c r="J33" s="18">
        <v>52159000</v>
      </c>
      <c r="K33" s="18"/>
      <c r="L33" s="18"/>
      <c r="M33" s="18"/>
      <c r="N33" s="19">
        <f t="shared" si="1"/>
        <v>286162000</v>
      </c>
    </row>
    <row r="34" spans="2:14" ht="19.5" customHeight="1" x14ac:dyDescent="0.25">
      <c r="B34" s="17" t="s">
        <v>192</v>
      </c>
      <c r="C34" s="18">
        <v>179159000</v>
      </c>
      <c r="D34" s="18">
        <v>30309000</v>
      </c>
      <c r="E34" s="18">
        <v>37580000</v>
      </c>
      <c r="F34" s="18"/>
      <c r="G34" s="18">
        <f t="shared" si="0"/>
        <v>37580000</v>
      </c>
      <c r="H34" s="18"/>
      <c r="I34" s="18">
        <v>5633000</v>
      </c>
      <c r="J34" s="18">
        <v>40269000</v>
      </c>
      <c r="K34" s="18"/>
      <c r="L34" s="18"/>
      <c r="M34" s="18"/>
      <c r="N34" s="19">
        <f t="shared" si="1"/>
        <v>292950000</v>
      </c>
    </row>
    <row r="35" spans="2:14" ht="19.5" customHeight="1" x14ac:dyDescent="0.25">
      <c r="B35" s="17" t="s">
        <v>65</v>
      </c>
      <c r="C35" s="18">
        <v>162755000</v>
      </c>
      <c r="D35" s="18">
        <v>23840000</v>
      </c>
      <c r="E35" s="18">
        <v>33367000</v>
      </c>
      <c r="F35" s="18"/>
      <c r="G35" s="18">
        <f t="shared" si="0"/>
        <v>33367000</v>
      </c>
      <c r="H35" s="18"/>
      <c r="I35" s="18">
        <v>4247000</v>
      </c>
      <c r="J35" s="18">
        <v>48111000</v>
      </c>
      <c r="K35" s="18"/>
      <c r="L35" s="18"/>
      <c r="M35" s="18"/>
      <c r="N35" s="19">
        <f t="shared" si="1"/>
        <v>272320000</v>
      </c>
    </row>
    <row r="36" spans="2:14" ht="19.5" customHeight="1" x14ac:dyDescent="0.25">
      <c r="B36" s="17" t="s">
        <v>193</v>
      </c>
      <c r="C36" s="18">
        <v>131540000</v>
      </c>
      <c r="D36" s="18">
        <v>22694000</v>
      </c>
      <c r="E36" s="18">
        <v>30784000</v>
      </c>
      <c r="F36" s="18"/>
      <c r="G36" s="18">
        <f t="shared" si="0"/>
        <v>30784000</v>
      </c>
      <c r="H36" s="18"/>
      <c r="I36" s="18">
        <v>5094000</v>
      </c>
      <c r="J36" s="18">
        <v>42158000</v>
      </c>
      <c r="K36" s="18"/>
      <c r="L36" s="18"/>
      <c r="M36" s="18"/>
      <c r="N36" s="19">
        <f t="shared" si="1"/>
        <v>232270000</v>
      </c>
    </row>
    <row r="37" spans="2:14" ht="19.5" customHeight="1" x14ac:dyDescent="0.25">
      <c r="B37" s="17" t="s">
        <v>66</v>
      </c>
      <c r="C37" s="18">
        <v>43799000</v>
      </c>
      <c r="D37" s="18">
        <v>7472000</v>
      </c>
      <c r="E37" s="18">
        <v>10184000</v>
      </c>
      <c r="F37" s="18"/>
      <c r="G37" s="18">
        <f t="shared" si="0"/>
        <v>10184000</v>
      </c>
      <c r="H37" s="18"/>
      <c r="I37" s="18">
        <v>1387000</v>
      </c>
      <c r="J37" s="18">
        <v>23226000</v>
      </c>
      <c r="K37" s="18"/>
      <c r="L37" s="18"/>
      <c r="M37" s="18"/>
      <c r="N37" s="19">
        <f t="shared" si="1"/>
        <v>86068000</v>
      </c>
    </row>
    <row r="38" spans="2:14" ht="19.5" customHeight="1" x14ac:dyDescent="0.25">
      <c r="B38" s="17" t="s">
        <v>194</v>
      </c>
      <c r="C38" s="18">
        <v>39030000</v>
      </c>
      <c r="D38" s="18">
        <v>6545000</v>
      </c>
      <c r="E38" s="18">
        <v>9552000</v>
      </c>
      <c r="F38" s="18"/>
      <c r="G38" s="18">
        <f t="shared" si="0"/>
        <v>9552000</v>
      </c>
      <c r="H38" s="18"/>
      <c r="I38" s="18">
        <v>1386000</v>
      </c>
      <c r="J38" s="18">
        <v>27425000</v>
      </c>
      <c r="K38" s="18"/>
      <c r="L38" s="18"/>
      <c r="M38" s="18"/>
      <c r="N38" s="19">
        <f t="shared" si="1"/>
        <v>83938000</v>
      </c>
    </row>
    <row r="39" spans="2:14" ht="19.5" customHeight="1" x14ac:dyDescent="0.25">
      <c r="B39" s="17" t="s">
        <v>195</v>
      </c>
      <c r="C39" s="18">
        <v>94432000</v>
      </c>
      <c r="D39" s="18">
        <v>15295000</v>
      </c>
      <c r="E39" s="18">
        <v>21599000</v>
      </c>
      <c r="F39" s="18"/>
      <c r="G39" s="18">
        <f t="shared" si="0"/>
        <v>21599000</v>
      </c>
      <c r="H39" s="18"/>
      <c r="I39" s="18">
        <v>3453000</v>
      </c>
      <c r="J39" s="18">
        <v>72771000</v>
      </c>
      <c r="K39" s="18"/>
      <c r="L39" s="18"/>
      <c r="M39" s="18"/>
      <c r="N39" s="19">
        <f t="shared" si="1"/>
        <v>207550000</v>
      </c>
    </row>
    <row r="40" spans="2:14" ht="19.5" customHeight="1" x14ac:dyDescent="0.25">
      <c r="B40" s="17" t="s">
        <v>196</v>
      </c>
      <c r="C40" s="18">
        <v>188275000</v>
      </c>
      <c r="D40" s="18">
        <v>32024000</v>
      </c>
      <c r="E40" s="18">
        <v>38179000</v>
      </c>
      <c r="F40" s="18"/>
      <c r="G40" s="18">
        <f t="shared" si="0"/>
        <v>38179000</v>
      </c>
      <c r="H40" s="18"/>
      <c r="I40" s="18">
        <v>5677000</v>
      </c>
      <c r="J40" s="18">
        <v>36229000</v>
      </c>
      <c r="K40" s="18"/>
      <c r="L40" s="18"/>
      <c r="M40" s="18"/>
      <c r="N40" s="19">
        <f t="shared" si="1"/>
        <v>300384000</v>
      </c>
    </row>
    <row r="41" spans="2:14" ht="19.5" customHeight="1" x14ac:dyDescent="0.25">
      <c r="B41" s="17" t="s">
        <v>197</v>
      </c>
      <c r="C41" s="18">
        <v>125719000</v>
      </c>
      <c r="D41" s="18">
        <v>22836000</v>
      </c>
      <c r="E41" s="18">
        <v>22639000</v>
      </c>
      <c r="F41" s="18"/>
      <c r="G41" s="18">
        <f t="shared" si="0"/>
        <v>22639000</v>
      </c>
      <c r="H41" s="18"/>
      <c r="I41" s="18">
        <v>4470000</v>
      </c>
      <c r="J41" s="18">
        <v>37872000</v>
      </c>
      <c r="K41" s="18"/>
      <c r="L41" s="18"/>
      <c r="M41" s="18"/>
      <c r="N41" s="19">
        <f t="shared" si="1"/>
        <v>213536000</v>
      </c>
    </row>
    <row r="42" spans="2:14" ht="19.5" customHeight="1" x14ac:dyDescent="0.25">
      <c r="B42" s="17" t="s">
        <v>198</v>
      </c>
      <c r="C42" s="18">
        <v>96384000</v>
      </c>
      <c r="D42" s="18">
        <v>16822000</v>
      </c>
      <c r="E42" s="18">
        <v>26639000</v>
      </c>
      <c r="F42" s="18"/>
      <c r="G42" s="18">
        <f t="shared" si="0"/>
        <v>26639000</v>
      </c>
      <c r="H42" s="18"/>
      <c r="I42" s="18">
        <v>3681000</v>
      </c>
      <c r="J42" s="18">
        <v>37114000</v>
      </c>
      <c r="K42" s="18"/>
      <c r="L42" s="18"/>
      <c r="M42" s="18"/>
      <c r="N42" s="19">
        <f t="shared" si="1"/>
        <v>180640000</v>
      </c>
    </row>
    <row r="43" spans="2:14" ht="19.5" customHeight="1" x14ac:dyDescent="0.25">
      <c r="B43" s="17" t="s">
        <v>199</v>
      </c>
      <c r="C43" s="18">
        <v>129124000</v>
      </c>
      <c r="D43" s="18">
        <v>22759000</v>
      </c>
      <c r="E43" s="18">
        <v>24907000</v>
      </c>
      <c r="F43" s="18"/>
      <c r="G43" s="18">
        <f t="shared" si="0"/>
        <v>24907000</v>
      </c>
      <c r="H43" s="18"/>
      <c r="I43" s="18">
        <v>5018000</v>
      </c>
      <c r="J43" s="18">
        <v>67545000</v>
      </c>
      <c r="K43" s="18"/>
      <c r="L43" s="18"/>
      <c r="M43" s="18"/>
      <c r="N43" s="19">
        <f t="shared" si="1"/>
        <v>249353000</v>
      </c>
    </row>
    <row r="44" spans="2:14" ht="19.5" customHeight="1" x14ac:dyDescent="0.25">
      <c r="B44" s="17" t="s">
        <v>200</v>
      </c>
      <c r="C44" s="18">
        <v>161400000</v>
      </c>
      <c r="D44" s="18">
        <v>28816000</v>
      </c>
      <c r="E44" s="18">
        <v>25469000</v>
      </c>
      <c r="F44" s="18"/>
      <c r="G44" s="18">
        <f t="shared" si="0"/>
        <v>25469000</v>
      </c>
      <c r="H44" s="18"/>
      <c r="I44" s="18">
        <v>5088000</v>
      </c>
      <c r="J44" s="18">
        <v>32195000</v>
      </c>
      <c r="K44" s="18"/>
      <c r="L44" s="18"/>
      <c r="M44" s="18"/>
      <c r="N44" s="19">
        <f t="shared" si="1"/>
        <v>252968000</v>
      </c>
    </row>
    <row r="45" spans="2:14" ht="19.5" customHeight="1" x14ac:dyDescent="0.25">
      <c r="B45" s="17" t="s">
        <v>67</v>
      </c>
      <c r="C45" s="18">
        <v>91251000</v>
      </c>
      <c r="D45" s="18">
        <v>14988000</v>
      </c>
      <c r="E45" s="18">
        <v>23097000</v>
      </c>
      <c r="F45" s="18"/>
      <c r="G45" s="18">
        <f t="shared" si="0"/>
        <v>23097000</v>
      </c>
      <c r="H45" s="18"/>
      <c r="I45" s="18">
        <v>2893000</v>
      </c>
      <c r="J45" s="18">
        <v>32911000</v>
      </c>
      <c r="K45" s="18"/>
      <c r="L45" s="18"/>
      <c r="M45" s="18"/>
      <c r="N45" s="19">
        <f t="shared" si="1"/>
        <v>165140000</v>
      </c>
    </row>
    <row r="46" spans="2:14" ht="19.5" customHeight="1" x14ac:dyDescent="0.25">
      <c r="B46" s="17" t="s">
        <v>68</v>
      </c>
      <c r="C46" s="18">
        <v>162654000</v>
      </c>
      <c r="D46" s="18">
        <v>28978000</v>
      </c>
      <c r="E46" s="18">
        <v>45114000</v>
      </c>
      <c r="F46" s="18"/>
      <c r="G46" s="18">
        <f t="shared" si="0"/>
        <v>45114000</v>
      </c>
      <c r="H46" s="18"/>
      <c r="I46" s="18">
        <v>5960000</v>
      </c>
      <c r="J46" s="18">
        <v>32977000</v>
      </c>
      <c r="K46" s="18"/>
      <c r="L46" s="18"/>
      <c r="M46" s="18"/>
      <c r="N46" s="19">
        <f t="shared" si="1"/>
        <v>275683000</v>
      </c>
    </row>
    <row r="47" spans="2:14" ht="19.5" customHeight="1" x14ac:dyDescent="0.25">
      <c r="B47" s="17" t="s">
        <v>201</v>
      </c>
      <c r="C47" s="18">
        <v>155707000</v>
      </c>
      <c r="D47" s="18">
        <v>23761000</v>
      </c>
      <c r="E47" s="18">
        <v>44294000</v>
      </c>
      <c r="F47" s="18"/>
      <c r="G47" s="18">
        <f t="shared" si="0"/>
        <v>44294000</v>
      </c>
      <c r="H47" s="18"/>
      <c r="I47" s="18">
        <v>4102000</v>
      </c>
      <c r="J47" s="18">
        <v>28745000</v>
      </c>
      <c r="K47" s="18"/>
      <c r="L47" s="18"/>
      <c r="M47" s="18"/>
      <c r="N47" s="19">
        <f t="shared" si="1"/>
        <v>256609000</v>
      </c>
    </row>
    <row r="48" spans="2:14" ht="19.5" customHeight="1" x14ac:dyDescent="0.25">
      <c r="B48" s="17" t="s">
        <v>202</v>
      </c>
      <c r="C48" s="18">
        <v>132930000</v>
      </c>
      <c r="D48" s="18">
        <v>22613000</v>
      </c>
      <c r="E48" s="18">
        <v>29735000</v>
      </c>
      <c r="F48" s="18"/>
      <c r="G48" s="18">
        <f t="shared" si="0"/>
        <v>29735000</v>
      </c>
      <c r="H48" s="18"/>
      <c r="I48" s="18">
        <v>4696000</v>
      </c>
      <c r="J48" s="18">
        <v>36619000</v>
      </c>
      <c r="K48" s="18"/>
      <c r="L48" s="18"/>
      <c r="M48" s="18"/>
      <c r="N48" s="19">
        <f t="shared" si="1"/>
        <v>226593000</v>
      </c>
    </row>
    <row r="49" spans="1:14" ht="19.5" customHeight="1" x14ac:dyDescent="0.25">
      <c r="B49" s="17" t="s">
        <v>203</v>
      </c>
      <c r="C49" s="18">
        <v>93332000</v>
      </c>
      <c r="D49" s="18">
        <v>16413000</v>
      </c>
      <c r="E49" s="18">
        <v>21894000</v>
      </c>
      <c r="F49" s="18"/>
      <c r="G49" s="18">
        <f t="shared" si="0"/>
        <v>21894000</v>
      </c>
      <c r="H49" s="18"/>
      <c r="I49" s="18">
        <v>3085000</v>
      </c>
      <c r="J49" s="18">
        <v>28796000</v>
      </c>
      <c r="K49" s="18"/>
      <c r="L49" s="18"/>
      <c r="M49" s="18"/>
      <c r="N49" s="19">
        <f t="shared" si="1"/>
        <v>163520000</v>
      </c>
    </row>
    <row r="50" spans="1:14" ht="19.5" customHeight="1" x14ac:dyDescent="0.25">
      <c r="B50" s="17" t="s">
        <v>204</v>
      </c>
      <c r="C50" s="18">
        <v>99475000</v>
      </c>
      <c r="D50" s="18">
        <v>16776000</v>
      </c>
      <c r="E50" s="18">
        <v>25221000</v>
      </c>
      <c r="F50" s="18"/>
      <c r="G50" s="18">
        <f t="shared" si="0"/>
        <v>25221000</v>
      </c>
      <c r="H50" s="18"/>
      <c r="I50" s="18">
        <v>3715000</v>
      </c>
      <c r="J50" s="18">
        <v>55164000</v>
      </c>
      <c r="K50" s="18"/>
      <c r="L50" s="18"/>
      <c r="M50" s="18"/>
      <c r="N50" s="19">
        <f t="shared" si="1"/>
        <v>200351000</v>
      </c>
    </row>
    <row r="51" spans="1:14" ht="19.5" customHeight="1" x14ac:dyDescent="0.25">
      <c r="B51" s="17" t="s">
        <v>205</v>
      </c>
      <c r="C51" s="18">
        <v>106642000</v>
      </c>
      <c r="D51" s="18">
        <v>17944000</v>
      </c>
      <c r="E51" s="18">
        <v>25679000</v>
      </c>
      <c r="F51" s="18"/>
      <c r="G51" s="18">
        <f t="shared" si="0"/>
        <v>25679000</v>
      </c>
      <c r="H51" s="18"/>
      <c r="I51" s="18">
        <v>3692000</v>
      </c>
      <c r="J51" s="18">
        <v>49891000</v>
      </c>
      <c r="K51" s="18"/>
      <c r="L51" s="18"/>
      <c r="M51" s="18"/>
      <c r="N51" s="19">
        <f t="shared" si="1"/>
        <v>203848000</v>
      </c>
    </row>
    <row r="52" spans="1:14" ht="19.5" customHeight="1" x14ac:dyDescent="0.25">
      <c r="B52" s="17" t="s">
        <v>206</v>
      </c>
      <c r="C52" s="18">
        <v>71838000</v>
      </c>
      <c r="D52" s="18">
        <v>10694000</v>
      </c>
      <c r="E52" s="18">
        <v>22043000</v>
      </c>
      <c r="F52" s="18"/>
      <c r="G52" s="18">
        <f t="shared" si="0"/>
        <v>22043000</v>
      </c>
      <c r="H52" s="18"/>
      <c r="I52" s="18">
        <v>2235000</v>
      </c>
      <c r="J52" s="18">
        <v>44793000</v>
      </c>
      <c r="K52" s="18"/>
      <c r="L52" s="18"/>
      <c r="M52" s="18"/>
      <c r="N52" s="19">
        <f t="shared" si="1"/>
        <v>151603000</v>
      </c>
    </row>
    <row r="53" spans="1:14" ht="19.5" customHeight="1" x14ac:dyDescent="0.25">
      <c r="B53" s="17" t="s">
        <v>69</v>
      </c>
      <c r="C53" s="18">
        <v>121431000</v>
      </c>
      <c r="D53" s="18">
        <v>20817000</v>
      </c>
      <c r="E53" s="18">
        <v>27940000</v>
      </c>
      <c r="F53" s="18"/>
      <c r="G53" s="18">
        <f t="shared" si="0"/>
        <v>27940000</v>
      </c>
      <c r="H53" s="18"/>
      <c r="I53" s="18">
        <v>3918000</v>
      </c>
      <c r="J53" s="18">
        <v>67035000</v>
      </c>
      <c r="K53" s="18"/>
      <c r="L53" s="18"/>
      <c r="M53" s="18"/>
      <c r="N53" s="19">
        <f t="shared" si="1"/>
        <v>241141000</v>
      </c>
    </row>
    <row r="54" spans="1:14" ht="19.5" customHeight="1" x14ac:dyDescent="0.25">
      <c r="B54" s="17" t="s">
        <v>70</v>
      </c>
      <c r="C54" s="18">
        <v>61228000</v>
      </c>
      <c r="D54" s="18">
        <v>10299000</v>
      </c>
      <c r="E54" s="18">
        <v>15675000</v>
      </c>
      <c r="F54" s="18"/>
      <c r="G54" s="18">
        <f t="shared" si="0"/>
        <v>15675000</v>
      </c>
      <c r="H54" s="18"/>
      <c r="I54" s="18">
        <v>1753000</v>
      </c>
      <c r="J54" s="18">
        <v>30415000</v>
      </c>
      <c r="K54" s="18"/>
      <c r="L54" s="18"/>
      <c r="M54" s="18"/>
      <c r="N54" s="19">
        <f t="shared" si="1"/>
        <v>119370000</v>
      </c>
    </row>
    <row r="55" spans="1:14" ht="19.5" customHeight="1" x14ac:dyDescent="0.25">
      <c r="B55" s="17" t="s">
        <v>207</v>
      </c>
      <c r="C55" s="18">
        <v>97879000</v>
      </c>
      <c r="D55" s="18">
        <v>15660000</v>
      </c>
      <c r="E55" s="18">
        <v>26677000</v>
      </c>
      <c r="F55" s="18"/>
      <c r="G55" s="18">
        <f t="shared" si="0"/>
        <v>26677000</v>
      </c>
      <c r="H55" s="18"/>
      <c r="I55" s="18">
        <v>2567000</v>
      </c>
      <c r="J55" s="18">
        <v>27436000</v>
      </c>
      <c r="K55" s="18"/>
      <c r="L55" s="18"/>
      <c r="M55" s="18"/>
      <c r="N55" s="19">
        <f t="shared" si="1"/>
        <v>170219000</v>
      </c>
    </row>
    <row r="56" spans="1:14" ht="19.5" customHeight="1" x14ac:dyDescent="0.25">
      <c r="B56" s="17" t="s">
        <v>71</v>
      </c>
      <c r="C56" s="18">
        <v>96309000</v>
      </c>
      <c r="D56" s="18">
        <v>16125000</v>
      </c>
      <c r="E56" s="18">
        <v>21631000</v>
      </c>
      <c r="F56" s="18"/>
      <c r="G56" s="18">
        <f t="shared" si="0"/>
        <v>21631000</v>
      </c>
      <c r="H56" s="18"/>
      <c r="I56" s="18">
        <v>3053000</v>
      </c>
      <c r="J56" s="18">
        <v>53630000</v>
      </c>
      <c r="K56" s="18"/>
      <c r="L56" s="18"/>
      <c r="M56" s="18"/>
      <c r="N56" s="19">
        <f t="shared" si="1"/>
        <v>190748000</v>
      </c>
    </row>
    <row r="57" spans="1:14" ht="19.5" customHeight="1" x14ac:dyDescent="0.25">
      <c r="B57" s="17" t="s">
        <v>149</v>
      </c>
      <c r="C57" s="18">
        <v>103905000</v>
      </c>
      <c r="D57" s="18">
        <v>17786000</v>
      </c>
      <c r="E57" s="18">
        <v>26397000</v>
      </c>
      <c r="F57" s="18"/>
      <c r="G57" s="18">
        <f t="shared" si="0"/>
        <v>26397000</v>
      </c>
      <c r="H57" s="18"/>
      <c r="I57" s="18">
        <v>2686000</v>
      </c>
      <c r="J57" s="18">
        <v>23839000</v>
      </c>
      <c r="K57" s="18"/>
      <c r="L57" s="18"/>
      <c r="M57" s="18"/>
      <c r="N57" s="19">
        <f t="shared" si="1"/>
        <v>174613000</v>
      </c>
    </row>
    <row r="58" spans="1:14" ht="19.5" customHeight="1" x14ac:dyDescent="0.25">
      <c r="B58" s="17" t="s">
        <v>208</v>
      </c>
      <c r="C58" s="18">
        <v>101881000</v>
      </c>
      <c r="D58" s="18">
        <v>16801000</v>
      </c>
      <c r="E58" s="18">
        <v>21859000</v>
      </c>
      <c r="F58" s="18"/>
      <c r="G58" s="18">
        <f t="shared" si="0"/>
        <v>21859000</v>
      </c>
      <c r="H58" s="18"/>
      <c r="I58" s="18">
        <v>3418000</v>
      </c>
      <c r="J58" s="18">
        <v>54194000</v>
      </c>
      <c r="K58" s="18"/>
      <c r="L58" s="18"/>
      <c r="M58" s="18"/>
      <c r="N58" s="19">
        <f t="shared" si="1"/>
        <v>198153000</v>
      </c>
    </row>
    <row r="59" spans="1:14" ht="19.5" customHeight="1" x14ac:dyDescent="0.25">
      <c r="B59" s="17" t="s">
        <v>209</v>
      </c>
      <c r="C59" s="18">
        <v>90566000</v>
      </c>
      <c r="D59" s="18">
        <v>15453000</v>
      </c>
      <c r="E59" s="18">
        <v>19037000</v>
      </c>
      <c r="F59" s="18"/>
      <c r="G59" s="18">
        <f t="shared" si="0"/>
        <v>19037000</v>
      </c>
      <c r="H59" s="18"/>
      <c r="I59" s="18">
        <v>3701000</v>
      </c>
      <c r="J59" s="18">
        <v>41030000</v>
      </c>
      <c r="K59" s="18"/>
      <c r="L59" s="18"/>
      <c r="M59" s="18"/>
      <c r="N59" s="19">
        <f t="shared" si="1"/>
        <v>169787000</v>
      </c>
    </row>
    <row r="60" spans="1:14" ht="19.5" customHeight="1" x14ac:dyDescent="0.25">
      <c r="B60" s="17" t="s">
        <v>210</v>
      </c>
      <c r="C60" s="18">
        <v>141236000</v>
      </c>
      <c r="D60" s="18">
        <v>25533000</v>
      </c>
      <c r="E60" s="18">
        <v>28361000</v>
      </c>
      <c r="F60" s="18"/>
      <c r="G60" s="18">
        <f t="shared" si="0"/>
        <v>28361000</v>
      </c>
      <c r="H60" s="18"/>
      <c r="I60" s="18">
        <v>5341000</v>
      </c>
      <c r="J60" s="18">
        <v>58106000</v>
      </c>
      <c r="K60" s="18"/>
      <c r="L60" s="18"/>
      <c r="M60" s="18"/>
      <c r="N60" s="19">
        <f t="shared" si="1"/>
        <v>258577000</v>
      </c>
    </row>
    <row r="61" spans="1:14" s="23" customFormat="1" ht="19.5" customHeight="1" x14ac:dyDescent="0.25">
      <c r="A61" s="20"/>
      <c r="B61" s="17" t="s">
        <v>211</v>
      </c>
      <c r="C61" s="21">
        <v>31588000</v>
      </c>
      <c r="D61" s="21">
        <v>5130000</v>
      </c>
      <c r="E61" s="21">
        <v>14696000</v>
      </c>
      <c r="F61" s="21"/>
      <c r="G61" s="21">
        <f t="shared" si="0"/>
        <v>14696000</v>
      </c>
      <c r="H61" s="21"/>
      <c r="I61" s="21">
        <v>2261000</v>
      </c>
      <c r="J61" s="21">
        <v>12166000</v>
      </c>
      <c r="K61" s="21"/>
      <c r="L61" s="21"/>
      <c r="M61" s="22"/>
      <c r="N61" s="19">
        <f t="shared" si="1"/>
        <v>65841000</v>
      </c>
    </row>
    <row r="62" spans="1:14" ht="19.5" customHeight="1" x14ac:dyDescent="0.25">
      <c r="B62" s="17" t="s">
        <v>72</v>
      </c>
      <c r="C62" s="24">
        <v>44353000</v>
      </c>
      <c r="D62" s="24">
        <v>6981000</v>
      </c>
      <c r="E62" s="24">
        <v>15165000</v>
      </c>
      <c r="F62" s="24"/>
      <c r="G62" s="24">
        <f t="shared" si="0"/>
        <v>15165000</v>
      </c>
      <c r="H62" s="24"/>
      <c r="I62" s="24">
        <v>1587000</v>
      </c>
      <c r="J62" s="24">
        <v>31904000</v>
      </c>
      <c r="K62" s="24"/>
      <c r="L62" s="24"/>
      <c r="M62" s="24"/>
      <c r="N62" s="19">
        <f t="shared" si="1"/>
        <v>99990000</v>
      </c>
    </row>
    <row r="63" spans="1:14" ht="19.5" customHeight="1" x14ac:dyDescent="0.25">
      <c r="B63" s="17" t="s">
        <v>73</v>
      </c>
      <c r="C63" s="24">
        <v>45624000</v>
      </c>
      <c r="D63" s="24">
        <v>6743000</v>
      </c>
      <c r="E63" s="24">
        <v>14008000</v>
      </c>
      <c r="F63" s="24"/>
      <c r="G63" s="24">
        <f t="shared" si="0"/>
        <v>14008000</v>
      </c>
      <c r="H63" s="24"/>
      <c r="I63" s="24">
        <v>1559000</v>
      </c>
      <c r="J63" s="24">
        <v>31518000</v>
      </c>
      <c r="K63" s="24"/>
      <c r="L63" s="24"/>
      <c r="M63" s="24"/>
      <c r="N63" s="19">
        <f t="shared" si="1"/>
        <v>99452000</v>
      </c>
    </row>
    <row r="64" spans="1:14" ht="19.5" customHeight="1" x14ac:dyDescent="0.25">
      <c r="B64" s="17" t="s">
        <v>74</v>
      </c>
      <c r="C64" s="24">
        <v>68185000</v>
      </c>
      <c r="D64" s="24">
        <v>11683000</v>
      </c>
      <c r="E64" s="24">
        <v>16072000</v>
      </c>
      <c r="F64" s="24"/>
      <c r="G64" s="24">
        <f t="shared" si="0"/>
        <v>16072000</v>
      </c>
      <c r="H64" s="24"/>
      <c r="I64" s="24">
        <v>2958000</v>
      </c>
      <c r="J64" s="24">
        <v>32980000</v>
      </c>
      <c r="K64" s="24"/>
      <c r="L64" s="24"/>
      <c r="M64" s="24"/>
      <c r="N64" s="19">
        <f t="shared" si="1"/>
        <v>131878000</v>
      </c>
    </row>
    <row r="65" spans="2:14" ht="19.5" customHeight="1" x14ac:dyDescent="0.25">
      <c r="B65" s="17" t="s">
        <v>75</v>
      </c>
      <c r="C65" s="24">
        <v>48188000</v>
      </c>
      <c r="D65" s="24">
        <v>7455000</v>
      </c>
      <c r="E65" s="24">
        <v>18778000</v>
      </c>
      <c r="F65" s="24"/>
      <c r="G65" s="24">
        <f t="shared" si="0"/>
        <v>18778000</v>
      </c>
      <c r="H65" s="24"/>
      <c r="I65" s="24">
        <v>1980000</v>
      </c>
      <c r="J65" s="24">
        <v>27650000</v>
      </c>
      <c r="K65" s="24"/>
      <c r="L65" s="24"/>
      <c r="M65" s="24"/>
      <c r="N65" s="19">
        <f t="shared" si="1"/>
        <v>104051000</v>
      </c>
    </row>
    <row r="66" spans="2:14" ht="19.5" customHeight="1" x14ac:dyDescent="0.25">
      <c r="B66" s="17" t="s">
        <v>76</v>
      </c>
      <c r="C66" s="24">
        <v>41616000</v>
      </c>
      <c r="D66" s="24">
        <v>6371000</v>
      </c>
      <c r="E66" s="24">
        <v>15254000</v>
      </c>
      <c r="F66" s="24"/>
      <c r="G66" s="24">
        <f t="shared" si="0"/>
        <v>15254000</v>
      </c>
      <c r="H66" s="24"/>
      <c r="I66" s="24">
        <v>1241000</v>
      </c>
      <c r="J66" s="24">
        <v>32690000</v>
      </c>
      <c r="K66" s="24"/>
      <c r="L66" s="24"/>
      <c r="M66" s="24"/>
      <c r="N66" s="19">
        <f t="shared" si="1"/>
        <v>97172000</v>
      </c>
    </row>
    <row r="67" spans="2:14" ht="19.5" customHeight="1" x14ac:dyDescent="0.25">
      <c r="B67" s="17" t="s">
        <v>150</v>
      </c>
      <c r="C67" s="24">
        <v>56537000</v>
      </c>
      <c r="D67" s="24">
        <v>8945000</v>
      </c>
      <c r="E67" s="24">
        <v>16803000</v>
      </c>
      <c r="F67" s="24"/>
      <c r="G67" s="24">
        <f t="shared" si="0"/>
        <v>16803000</v>
      </c>
      <c r="H67" s="24"/>
      <c r="I67" s="24">
        <v>1579000</v>
      </c>
      <c r="J67" s="24">
        <v>30525000</v>
      </c>
      <c r="K67" s="24"/>
      <c r="L67" s="24"/>
      <c r="M67" s="24"/>
      <c r="N67" s="19">
        <f t="shared" si="1"/>
        <v>114389000</v>
      </c>
    </row>
    <row r="68" spans="2:14" ht="19.5" customHeight="1" x14ac:dyDescent="0.25">
      <c r="B68" s="17" t="s">
        <v>77</v>
      </c>
      <c r="C68" s="24">
        <v>67538000</v>
      </c>
      <c r="D68" s="24">
        <v>11279000</v>
      </c>
      <c r="E68" s="24">
        <v>19059000</v>
      </c>
      <c r="F68" s="24"/>
      <c r="G68" s="24">
        <f t="shared" si="0"/>
        <v>19059000</v>
      </c>
      <c r="H68" s="24"/>
      <c r="I68" s="24">
        <v>2460000</v>
      </c>
      <c r="J68" s="24">
        <v>54191000</v>
      </c>
      <c r="K68" s="24"/>
      <c r="L68" s="24"/>
      <c r="M68" s="24"/>
      <c r="N68" s="19">
        <f t="shared" si="1"/>
        <v>154527000</v>
      </c>
    </row>
    <row r="69" spans="2:14" ht="19.5" customHeight="1" x14ac:dyDescent="0.25">
      <c r="B69" s="17" t="s">
        <v>78</v>
      </c>
      <c r="C69" s="24">
        <v>57765000</v>
      </c>
      <c r="D69" s="24">
        <v>8155000</v>
      </c>
      <c r="E69" s="24">
        <v>13261000</v>
      </c>
      <c r="F69" s="24"/>
      <c r="G69" s="24">
        <f t="shared" si="0"/>
        <v>13261000</v>
      </c>
      <c r="H69" s="24"/>
      <c r="I69" s="24">
        <v>1489000</v>
      </c>
      <c r="J69" s="24">
        <v>23787000</v>
      </c>
      <c r="K69" s="24"/>
      <c r="L69" s="24"/>
      <c r="M69" s="24"/>
      <c r="N69" s="19">
        <f t="shared" si="1"/>
        <v>104457000</v>
      </c>
    </row>
    <row r="70" spans="2:14" ht="19.5" customHeight="1" x14ac:dyDescent="0.25">
      <c r="B70" s="17" t="s">
        <v>79</v>
      </c>
      <c r="C70" s="24">
        <v>47544000</v>
      </c>
      <c r="D70" s="24">
        <v>7293000</v>
      </c>
      <c r="E70" s="24">
        <v>11681000</v>
      </c>
      <c r="F70" s="24"/>
      <c r="G70" s="24">
        <f t="shared" si="0"/>
        <v>11681000</v>
      </c>
      <c r="H70" s="24"/>
      <c r="I70" s="24">
        <v>1392000</v>
      </c>
      <c r="J70" s="24">
        <v>25991000</v>
      </c>
      <c r="K70" s="24"/>
      <c r="L70" s="24"/>
      <c r="M70" s="24"/>
      <c r="N70" s="19">
        <f t="shared" si="1"/>
        <v>93901000</v>
      </c>
    </row>
    <row r="71" spans="2:14" ht="19.5" customHeight="1" x14ac:dyDescent="0.25">
      <c r="B71" s="17" t="s">
        <v>80</v>
      </c>
      <c r="C71" s="24">
        <v>48831000</v>
      </c>
      <c r="D71" s="24">
        <v>7502000</v>
      </c>
      <c r="E71" s="24">
        <v>19170000</v>
      </c>
      <c r="F71" s="24"/>
      <c r="G71" s="24">
        <f t="shared" si="0"/>
        <v>19170000</v>
      </c>
      <c r="H71" s="24"/>
      <c r="I71" s="24">
        <v>1792000</v>
      </c>
      <c r="J71" s="24">
        <v>34285000</v>
      </c>
      <c r="K71" s="24"/>
      <c r="L71" s="24"/>
      <c r="M71" s="24"/>
      <c r="N71" s="19">
        <f t="shared" si="1"/>
        <v>111580000</v>
      </c>
    </row>
    <row r="72" spans="2:14" ht="19.5" customHeight="1" x14ac:dyDescent="0.25">
      <c r="B72" s="17" t="s">
        <v>81</v>
      </c>
      <c r="C72" s="24">
        <v>41023000</v>
      </c>
      <c r="D72" s="24">
        <v>6306000</v>
      </c>
      <c r="E72" s="24">
        <v>11702000</v>
      </c>
      <c r="F72" s="24"/>
      <c r="G72" s="24">
        <f t="shared" si="0"/>
        <v>11702000</v>
      </c>
      <c r="H72" s="24"/>
      <c r="I72" s="24">
        <v>1345000</v>
      </c>
      <c r="J72" s="24">
        <v>42578000</v>
      </c>
      <c r="K72" s="24"/>
      <c r="L72" s="24"/>
      <c r="M72" s="24"/>
      <c r="N72" s="19">
        <f t="shared" si="1"/>
        <v>102954000</v>
      </c>
    </row>
    <row r="73" spans="2:14" ht="19.5" customHeight="1" x14ac:dyDescent="0.25">
      <c r="B73" s="17" t="s">
        <v>82</v>
      </c>
      <c r="C73" s="24">
        <v>47210000</v>
      </c>
      <c r="D73" s="24">
        <v>7460000</v>
      </c>
      <c r="E73" s="24">
        <v>14409000</v>
      </c>
      <c r="F73" s="24"/>
      <c r="G73" s="24">
        <f t="shared" ref="G73:G137" si="2">E73+F73</f>
        <v>14409000</v>
      </c>
      <c r="H73" s="24"/>
      <c r="I73" s="24">
        <v>1745000</v>
      </c>
      <c r="J73" s="24">
        <v>42687000</v>
      </c>
      <c r="K73" s="24"/>
      <c r="L73" s="24"/>
      <c r="M73" s="24"/>
      <c r="N73" s="19">
        <f t="shared" ref="N73:N136" si="3">SUM(C73,D73,G73,H73,I73,J73,K73,L73,M73)</f>
        <v>113511000</v>
      </c>
    </row>
    <row r="74" spans="2:14" ht="19.5" customHeight="1" x14ac:dyDescent="0.25">
      <c r="B74" s="17" t="s">
        <v>83</v>
      </c>
      <c r="C74" s="24">
        <v>59187000</v>
      </c>
      <c r="D74" s="24">
        <v>8791000</v>
      </c>
      <c r="E74" s="24">
        <v>14079000</v>
      </c>
      <c r="F74" s="24"/>
      <c r="G74" s="24">
        <f t="shared" si="2"/>
        <v>14079000</v>
      </c>
      <c r="H74" s="24"/>
      <c r="I74" s="24">
        <v>1389000</v>
      </c>
      <c r="J74" s="24">
        <v>28254000</v>
      </c>
      <c r="K74" s="24"/>
      <c r="L74" s="24"/>
      <c r="M74" s="24"/>
      <c r="N74" s="19">
        <f t="shared" si="3"/>
        <v>111700000</v>
      </c>
    </row>
    <row r="75" spans="2:14" ht="19.5" customHeight="1" x14ac:dyDescent="0.25">
      <c r="B75" s="17" t="s">
        <v>84</v>
      </c>
      <c r="C75" s="24">
        <v>41746000</v>
      </c>
      <c r="D75" s="24">
        <v>6624000</v>
      </c>
      <c r="E75" s="24">
        <v>13200000</v>
      </c>
      <c r="F75" s="24"/>
      <c r="G75" s="24">
        <f t="shared" si="2"/>
        <v>13200000</v>
      </c>
      <c r="H75" s="24"/>
      <c r="I75" s="24">
        <v>1450000</v>
      </c>
      <c r="J75" s="24">
        <v>29560000</v>
      </c>
      <c r="K75" s="24"/>
      <c r="L75" s="24"/>
      <c r="M75" s="24"/>
      <c r="N75" s="19">
        <f t="shared" si="3"/>
        <v>92580000</v>
      </c>
    </row>
    <row r="76" spans="2:14" ht="19.5" customHeight="1" x14ac:dyDescent="0.25">
      <c r="B76" s="17" t="s">
        <v>85</v>
      </c>
      <c r="C76" s="24">
        <v>31102000</v>
      </c>
      <c r="D76" s="24">
        <v>4871000</v>
      </c>
      <c r="E76" s="24">
        <v>10981000</v>
      </c>
      <c r="F76" s="24"/>
      <c r="G76" s="24">
        <f t="shared" si="2"/>
        <v>10981000</v>
      </c>
      <c r="H76" s="24"/>
      <c r="I76" s="24">
        <v>1453000</v>
      </c>
      <c r="J76" s="24">
        <v>22120000</v>
      </c>
      <c r="K76" s="24"/>
      <c r="L76" s="24"/>
      <c r="M76" s="24"/>
      <c r="N76" s="19">
        <f t="shared" si="3"/>
        <v>70527000</v>
      </c>
    </row>
    <row r="77" spans="2:14" ht="19.5" customHeight="1" x14ac:dyDescent="0.25">
      <c r="B77" s="17" t="s">
        <v>86</v>
      </c>
      <c r="C77" s="24">
        <v>25703000</v>
      </c>
      <c r="D77" s="24">
        <v>3798000</v>
      </c>
      <c r="E77" s="24">
        <v>10385000</v>
      </c>
      <c r="F77" s="24"/>
      <c r="G77" s="24">
        <f t="shared" si="2"/>
        <v>10385000</v>
      </c>
      <c r="H77" s="24"/>
      <c r="I77" s="24">
        <v>1369000</v>
      </c>
      <c r="J77" s="24">
        <v>29862000</v>
      </c>
      <c r="K77" s="24"/>
      <c r="L77" s="24"/>
      <c r="M77" s="24"/>
      <c r="N77" s="19">
        <f t="shared" si="3"/>
        <v>71117000</v>
      </c>
    </row>
    <row r="78" spans="2:14" ht="19.5" customHeight="1" x14ac:dyDescent="0.25">
      <c r="B78" s="17" t="s">
        <v>87</v>
      </c>
      <c r="C78" s="24">
        <v>30826000</v>
      </c>
      <c r="D78" s="24">
        <v>3809000</v>
      </c>
      <c r="E78" s="24">
        <v>12201000</v>
      </c>
      <c r="F78" s="24"/>
      <c r="G78" s="24">
        <f t="shared" si="2"/>
        <v>12201000</v>
      </c>
      <c r="H78" s="24"/>
      <c r="I78" s="24">
        <v>1229000</v>
      </c>
      <c r="J78" s="24">
        <v>26209000</v>
      </c>
      <c r="K78" s="24"/>
      <c r="L78" s="24"/>
      <c r="M78" s="24"/>
      <c r="N78" s="19">
        <f t="shared" si="3"/>
        <v>74274000</v>
      </c>
    </row>
    <row r="79" spans="2:14" ht="19.5" customHeight="1" x14ac:dyDescent="0.25">
      <c r="B79" s="17" t="s">
        <v>88</v>
      </c>
      <c r="C79" s="24">
        <v>28664000</v>
      </c>
      <c r="D79" s="24">
        <v>4587000</v>
      </c>
      <c r="E79" s="24">
        <v>9008000</v>
      </c>
      <c r="F79" s="24"/>
      <c r="G79" s="24">
        <f t="shared" si="2"/>
        <v>9008000</v>
      </c>
      <c r="H79" s="24"/>
      <c r="I79" s="24">
        <v>1292000</v>
      </c>
      <c r="J79" s="24">
        <v>20458000</v>
      </c>
      <c r="K79" s="24"/>
      <c r="L79" s="24"/>
      <c r="M79" s="24"/>
      <c r="N79" s="19">
        <f t="shared" si="3"/>
        <v>64009000</v>
      </c>
    </row>
    <row r="80" spans="2:14" ht="19.5" customHeight="1" x14ac:dyDescent="0.25">
      <c r="B80" s="17" t="s">
        <v>89</v>
      </c>
      <c r="C80" s="24">
        <v>28158000</v>
      </c>
      <c r="D80" s="24">
        <v>3766000</v>
      </c>
      <c r="E80" s="24">
        <v>11148000</v>
      </c>
      <c r="F80" s="24"/>
      <c r="G80" s="24">
        <f t="shared" si="2"/>
        <v>11148000</v>
      </c>
      <c r="H80" s="24"/>
      <c r="I80" s="24">
        <v>1294000</v>
      </c>
      <c r="J80" s="24">
        <v>25438000</v>
      </c>
      <c r="K80" s="24"/>
      <c r="L80" s="24"/>
      <c r="M80" s="24"/>
      <c r="N80" s="19">
        <f t="shared" si="3"/>
        <v>69804000</v>
      </c>
    </row>
    <row r="81" spans="2:14" ht="19.5" customHeight="1" x14ac:dyDescent="0.25">
      <c r="B81" s="17" t="s">
        <v>212</v>
      </c>
      <c r="C81" s="24">
        <v>37365000</v>
      </c>
      <c r="D81" s="24">
        <v>5549000</v>
      </c>
      <c r="E81" s="24">
        <v>9982000</v>
      </c>
      <c r="F81" s="24"/>
      <c r="G81" s="24">
        <f t="shared" si="2"/>
        <v>9982000</v>
      </c>
      <c r="H81" s="24"/>
      <c r="I81" s="24">
        <v>1304000</v>
      </c>
      <c r="J81" s="24">
        <v>32071000</v>
      </c>
      <c r="K81" s="24"/>
      <c r="L81" s="24"/>
      <c r="M81" s="24"/>
      <c r="N81" s="19">
        <f t="shared" si="3"/>
        <v>86271000</v>
      </c>
    </row>
    <row r="82" spans="2:14" ht="19.5" customHeight="1" x14ac:dyDescent="0.25">
      <c r="B82" s="17" t="s">
        <v>90</v>
      </c>
      <c r="C82" s="24">
        <v>65870000</v>
      </c>
      <c r="D82" s="24">
        <v>9191000</v>
      </c>
      <c r="E82" s="24">
        <v>19298000</v>
      </c>
      <c r="F82" s="24"/>
      <c r="G82" s="24">
        <f t="shared" si="2"/>
        <v>19298000</v>
      </c>
      <c r="H82" s="24"/>
      <c r="I82" s="24">
        <v>1824000</v>
      </c>
      <c r="J82" s="24">
        <v>30135000</v>
      </c>
      <c r="K82" s="24"/>
      <c r="L82" s="24"/>
      <c r="M82" s="24"/>
      <c r="N82" s="19">
        <f t="shared" si="3"/>
        <v>126318000</v>
      </c>
    </row>
    <row r="83" spans="2:14" ht="19.5" customHeight="1" x14ac:dyDescent="0.25">
      <c r="B83" s="17" t="s">
        <v>91</v>
      </c>
      <c r="C83" s="24">
        <v>23739000</v>
      </c>
      <c r="D83" s="24">
        <v>3274000</v>
      </c>
      <c r="E83" s="24">
        <v>10572000</v>
      </c>
      <c r="F83" s="24"/>
      <c r="G83" s="24">
        <f t="shared" si="2"/>
        <v>10572000</v>
      </c>
      <c r="H83" s="24"/>
      <c r="I83" s="24">
        <v>1189000</v>
      </c>
      <c r="J83" s="24">
        <v>22670000</v>
      </c>
      <c r="K83" s="24"/>
      <c r="L83" s="24"/>
      <c r="M83" s="24"/>
      <c r="N83" s="19">
        <f t="shared" si="3"/>
        <v>61444000</v>
      </c>
    </row>
    <row r="84" spans="2:14" ht="19.5" customHeight="1" x14ac:dyDescent="0.25">
      <c r="B84" s="17" t="s">
        <v>92</v>
      </c>
      <c r="C84" s="24">
        <v>36794000</v>
      </c>
      <c r="D84" s="24">
        <v>5781000</v>
      </c>
      <c r="E84" s="24">
        <v>14895000</v>
      </c>
      <c r="F84" s="24"/>
      <c r="G84" s="24">
        <f t="shared" si="2"/>
        <v>14895000</v>
      </c>
      <c r="H84" s="24"/>
      <c r="I84" s="24">
        <v>1289000</v>
      </c>
      <c r="J84" s="24">
        <v>24329000</v>
      </c>
      <c r="K84" s="24"/>
      <c r="L84" s="24"/>
      <c r="M84" s="24"/>
      <c r="N84" s="19">
        <f t="shared" si="3"/>
        <v>83088000</v>
      </c>
    </row>
    <row r="85" spans="2:14" ht="19.5" customHeight="1" x14ac:dyDescent="0.25">
      <c r="B85" s="17" t="s">
        <v>93</v>
      </c>
      <c r="C85" s="24">
        <v>28789000</v>
      </c>
      <c r="D85" s="24">
        <v>4042000</v>
      </c>
      <c r="E85" s="24">
        <v>9945000</v>
      </c>
      <c r="F85" s="24"/>
      <c r="G85" s="24">
        <f t="shared" si="2"/>
        <v>9945000</v>
      </c>
      <c r="H85" s="24"/>
      <c r="I85" s="24">
        <v>1084000</v>
      </c>
      <c r="J85" s="24">
        <v>24561000</v>
      </c>
      <c r="K85" s="24"/>
      <c r="L85" s="24"/>
      <c r="M85" s="24"/>
      <c r="N85" s="19">
        <f t="shared" si="3"/>
        <v>68421000</v>
      </c>
    </row>
    <row r="86" spans="2:14" ht="19.5" customHeight="1" x14ac:dyDescent="0.25">
      <c r="B86" s="17" t="s">
        <v>151</v>
      </c>
      <c r="C86" s="24">
        <v>32069000</v>
      </c>
      <c r="D86" s="24">
        <v>4868000</v>
      </c>
      <c r="E86" s="24">
        <v>12339000</v>
      </c>
      <c r="F86" s="24"/>
      <c r="G86" s="24">
        <f t="shared" si="2"/>
        <v>12339000</v>
      </c>
      <c r="H86" s="24"/>
      <c r="I86" s="24">
        <v>1064000</v>
      </c>
      <c r="J86" s="24">
        <v>24882000</v>
      </c>
      <c r="K86" s="24"/>
      <c r="L86" s="24"/>
      <c r="M86" s="24"/>
      <c r="N86" s="19">
        <f t="shared" si="3"/>
        <v>75222000</v>
      </c>
    </row>
    <row r="87" spans="2:14" ht="19.5" customHeight="1" x14ac:dyDescent="0.25">
      <c r="B87" s="17" t="s">
        <v>94</v>
      </c>
      <c r="C87" s="24">
        <v>27151000</v>
      </c>
      <c r="D87" s="24">
        <v>3611000</v>
      </c>
      <c r="E87" s="24">
        <v>10556000</v>
      </c>
      <c r="F87" s="24"/>
      <c r="G87" s="24">
        <f t="shared" si="2"/>
        <v>10556000</v>
      </c>
      <c r="H87" s="24"/>
      <c r="I87" s="24">
        <v>1157000</v>
      </c>
      <c r="J87" s="24">
        <v>27428000</v>
      </c>
      <c r="K87" s="24"/>
      <c r="L87" s="24"/>
      <c r="M87" s="24"/>
      <c r="N87" s="19">
        <f t="shared" si="3"/>
        <v>69903000</v>
      </c>
    </row>
    <row r="88" spans="2:14" ht="19.5" customHeight="1" x14ac:dyDescent="0.25">
      <c r="B88" s="17" t="s">
        <v>95</v>
      </c>
      <c r="C88" s="24">
        <v>36775000</v>
      </c>
      <c r="D88" s="24">
        <v>5428000</v>
      </c>
      <c r="E88" s="24">
        <v>13343000</v>
      </c>
      <c r="F88" s="24"/>
      <c r="G88" s="24">
        <f t="shared" si="2"/>
        <v>13343000</v>
      </c>
      <c r="H88" s="24"/>
      <c r="I88" s="24">
        <v>1299000</v>
      </c>
      <c r="J88" s="24">
        <v>26544000</v>
      </c>
      <c r="K88" s="24"/>
      <c r="L88" s="24"/>
      <c r="M88" s="24"/>
      <c r="N88" s="19">
        <f t="shared" si="3"/>
        <v>83389000</v>
      </c>
    </row>
    <row r="89" spans="2:14" ht="19.5" customHeight="1" x14ac:dyDescent="0.25">
      <c r="B89" s="17" t="s">
        <v>96</v>
      </c>
      <c r="C89" s="24">
        <v>26236000</v>
      </c>
      <c r="D89" s="24">
        <v>4089000</v>
      </c>
      <c r="E89" s="24">
        <v>10350000</v>
      </c>
      <c r="F89" s="24"/>
      <c r="G89" s="24">
        <f t="shared" si="2"/>
        <v>10350000</v>
      </c>
      <c r="H89" s="24"/>
      <c r="I89" s="24">
        <v>1406000</v>
      </c>
      <c r="J89" s="24">
        <v>24896000</v>
      </c>
      <c r="K89" s="24"/>
      <c r="L89" s="24"/>
      <c r="M89" s="24"/>
      <c r="N89" s="19">
        <f t="shared" si="3"/>
        <v>66977000</v>
      </c>
    </row>
    <row r="90" spans="2:14" ht="19.5" customHeight="1" x14ac:dyDescent="0.25">
      <c r="B90" s="17" t="s">
        <v>97</v>
      </c>
      <c r="C90" s="24">
        <v>39383000</v>
      </c>
      <c r="D90" s="24">
        <v>4915000</v>
      </c>
      <c r="E90" s="24">
        <v>8705000</v>
      </c>
      <c r="F90" s="24"/>
      <c r="G90" s="24">
        <f t="shared" si="2"/>
        <v>8705000</v>
      </c>
      <c r="H90" s="24"/>
      <c r="I90" s="24">
        <v>1070000</v>
      </c>
      <c r="J90" s="24">
        <v>30757000</v>
      </c>
      <c r="K90" s="24"/>
      <c r="L90" s="24"/>
      <c r="M90" s="24"/>
      <c r="N90" s="19">
        <f t="shared" si="3"/>
        <v>84830000</v>
      </c>
    </row>
    <row r="91" spans="2:14" ht="19.5" customHeight="1" x14ac:dyDescent="0.25">
      <c r="B91" s="17" t="s">
        <v>98</v>
      </c>
      <c r="C91" s="24">
        <v>32126000</v>
      </c>
      <c r="D91" s="24">
        <v>3978000</v>
      </c>
      <c r="E91" s="24">
        <v>11268000</v>
      </c>
      <c r="F91" s="24"/>
      <c r="G91" s="24">
        <f t="shared" si="2"/>
        <v>11268000</v>
      </c>
      <c r="H91" s="24"/>
      <c r="I91" s="24">
        <v>1100000</v>
      </c>
      <c r="J91" s="24">
        <v>29586000</v>
      </c>
      <c r="K91" s="24"/>
      <c r="L91" s="24"/>
      <c r="M91" s="24"/>
      <c r="N91" s="19">
        <f t="shared" si="3"/>
        <v>78058000</v>
      </c>
    </row>
    <row r="92" spans="2:14" ht="19.5" customHeight="1" x14ac:dyDescent="0.25">
      <c r="B92" s="17" t="s">
        <v>99</v>
      </c>
      <c r="C92" s="24">
        <v>35295000</v>
      </c>
      <c r="D92" s="24">
        <v>4881000</v>
      </c>
      <c r="E92" s="24">
        <v>10006000</v>
      </c>
      <c r="F92" s="24"/>
      <c r="G92" s="24">
        <f t="shared" si="2"/>
        <v>10006000</v>
      </c>
      <c r="H92" s="24"/>
      <c r="I92" s="24">
        <v>1284000</v>
      </c>
      <c r="J92" s="24">
        <v>26552000</v>
      </c>
      <c r="K92" s="24"/>
      <c r="L92" s="24"/>
      <c r="M92" s="24"/>
      <c r="N92" s="19">
        <f t="shared" si="3"/>
        <v>78018000</v>
      </c>
    </row>
    <row r="93" spans="2:14" ht="19.5" customHeight="1" x14ac:dyDescent="0.25">
      <c r="B93" s="17" t="s">
        <v>100</v>
      </c>
      <c r="C93" s="24">
        <v>30865000</v>
      </c>
      <c r="D93" s="24">
        <v>4012000</v>
      </c>
      <c r="E93" s="24">
        <v>10418000</v>
      </c>
      <c r="F93" s="24"/>
      <c r="G93" s="24">
        <f t="shared" si="2"/>
        <v>10418000</v>
      </c>
      <c r="H93" s="24"/>
      <c r="I93" s="24">
        <v>1098000</v>
      </c>
      <c r="J93" s="24">
        <v>27647000</v>
      </c>
      <c r="K93" s="24"/>
      <c r="L93" s="24"/>
      <c r="M93" s="24"/>
      <c r="N93" s="19">
        <f t="shared" si="3"/>
        <v>74040000</v>
      </c>
    </row>
    <row r="94" spans="2:14" ht="19.5" customHeight="1" x14ac:dyDescent="0.25">
      <c r="B94" s="17" t="s">
        <v>101</v>
      </c>
      <c r="C94" s="24">
        <v>20102000</v>
      </c>
      <c r="D94" s="24">
        <v>2561000</v>
      </c>
      <c r="E94" s="24">
        <v>7935000</v>
      </c>
      <c r="F94" s="24"/>
      <c r="G94" s="24">
        <f t="shared" si="2"/>
        <v>7935000</v>
      </c>
      <c r="H94" s="24"/>
      <c r="I94" s="24">
        <v>740000</v>
      </c>
      <c r="J94" s="24">
        <v>28767000</v>
      </c>
      <c r="K94" s="24"/>
      <c r="L94" s="24"/>
      <c r="M94" s="24"/>
      <c r="N94" s="19">
        <f t="shared" si="3"/>
        <v>60105000</v>
      </c>
    </row>
    <row r="95" spans="2:14" ht="19.5" customHeight="1" x14ac:dyDescent="0.25">
      <c r="B95" s="17" t="s">
        <v>102</v>
      </c>
      <c r="C95" s="24">
        <v>30898000</v>
      </c>
      <c r="D95" s="24">
        <v>4481000</v>
      </c>
      <c r="E95" s="24">
        <v>8271000</v>
      </c>
      <c r="F95" s="24"/>
      <c r="G95" s="24">
        <f t="shared" si="2"/>
        <v>8271000</v>
      </c>
      <c r="H95" s="24"/>
      <c r="I95" s="24">
        <v>739000</v>
      </c>
      <c r="J95" s="24">
        <v>29309000</v>
      </c>
      <c r="K95" s="24"/>
      <c r="L95" s="24"/>
      <c r="M95" s="24"/>
      <c r="N95" s="19">
        <f t="shared" si="3"/>
        <v>73698000</v>
      </c>
    </row>
    <row r="96" spans="2:14" ht="19.5" customHeight="1" x14ac:dyDescent="0.25">
      <c r="B96" s="17" t="s">
        <v>103</v>
      </c>
      <c r="C96" s="24">
        <v>21677000</v>
      </c>
      <c r="D96" s="24">
        <v>2632000</v>
      </c>
      <c r="E96" s="24">
        <v>8340000</v>
      </c>
      <c r="F96" s="24"/>
      <c r="G96" s="24">
        <f t="shared" si="2"/>
        <v>8340000</v>
      </c>
      <c r="H96" s="24"/>
      <c r="I96" s="24">
        <v>696000</v>
      </c>
      <c r="J96" s="24">
        <v>28435000</v>
      </c>
      <c r="K96" s="24"/>
      <c r="L96" s="24"/>
      <c r="M96" s="24"/>
      <c r="N96" s="19">
        <f t="shared" si="3"/>
        <v>61780000</v>
      </c>
    </row>
    <row r="97" spans="2:14" ht="19.5" customHeight="1" x14ac:dyDescent="0.25">
      <c r="B97" s="17" t="s">
        <v>104</v>
      </c>
      <c r="C97" s="24">
        <v>41435000</v>
      </c>
      <c r="D97" s="24">
        <v>5608000</v>
      </c>
      <c r="E97" s="24">
        <v>14593000</v>
      </c>
      <c r="F97" s="24"/>
      <c r="G97" s="24">
        <f t="shared" si="2"/>
        <v>14593000</v>
      </c>
      <c r="H97" s="24"/>
      <c r="I97" s="24">
        <v>885000</v>
      </c>
      <c r="J97" s="24">
        <v>26543000</v>
      </c>
      <c r="K97" s="24"/>
      <c r="L97" s="24"/>
      <c r="M97" s="24"/>
      <c r="N97" s="19">
        <f t="shared" si="3"/>
        <v>89064000</v>
      </c>
    </row>
    <row r="98" spans="2:14" ht="19.5" customHeight="1" x14ac:dyDescent="0.25">
      <c r="B98" s="17" t="s">
        <v>105</v>
      </c>
      <c r="C98" s="24">
        <v>19123000</v>
      </c>
      <c r="D98" s="24">
        <v>2605000</v>
      </c>
      <c r="E98" s="24">
        <v>8353000</v>
      </c>
      <c r="F98" s="24"/>
      <c r="G98" s="24">
        <f t="shared" si="2"/>
        <v>8353000</v>
      </c>
      <c r="H98" s="24"/>
      <c r="I98" s="24">
        <v>693000</v>
      </c>
      <c r="J98" s="24">
        <v>13269000</v>
      </c>
      <c r="K98" s="24"/>
      <c r="L98" s="24"/>
      <c r="M98" s="24"/>
      <c r="N98" s="19">
        <f t="shared" si="3"/>
        <v>44043000</v>
      </c>
    </row>
    <row r="99" spans="2:14" ht="19.5" customHeight="1" x14ac:dyDescent="0.25">
      <c r="B99" s="17" t="s">
        <v>106</v>
      </c>
      <c r="C99" s="24">
        <v>22483000</v>
      </c>
      <c r="D99" s="24">
        <v>2885000</v>
      </c>
      <c r="E99" s="24">
        <v>8699000</v>
      </c>
      <c r="F99" s="24"/>
      <c r="G99" s="24">
        <f t="shared" si="2"/>
        <v>8699000</v>
      </c>
      <c r="H99" s="24"/>
      <c r="I99" s="24">
        <v>706000</v>
      </c>
      <c r="J99" s="24">
        <v>17709000</v>
      </c>
      <c r="K99" s="24"/>
      <c r="L99" s="24"/>
      <c r="M99" s="24"/>
      <c r="N99" s="19">
        <f t="shared" si="3"/>
        <v>52482000</v>
      </c>
    </row>
    <row r="100" spans="2:14" ht="19.5" customHeight="1" x14ac:dyDescent="0.25">
      <c r="B100" s="17" t="s">
        <v>107</v>
      </c>
      <c r="C100" s="24">
        <v>19023000</v>
      </c>
      <c r="D100" s="24">
        <v>2486000</v>
      </c>
      <c r="E100" s="24">
        <v>6717000</v>
      </c>
      <c r="F100" s="24"/>
      <c r="G100" s="24">
        <f t="shared" si="2"/>
        <v>6717000</v>
      </c>
      <c r="H100" s="24"/>
      <c r="I100" s="24">
        <v>704000</v>
      </c>
      <c r="J100" s="24">
        <v>27661000</v>
      </c>
      <c r="K100" s="24"/>
      <c r="L100" s="24"/>
      <c r="M100" s="24"/>
      <c r="N100" s="19">
        <f t="shared" si="3"/>
        <v>56591000</v>
      </c>
    </row>
    <row r="101" spans="2:14" ht="19.5" customHeight="1" x14ac:dyDescent="0.25">
      <c r="B101" s="17" t="s">
        <v>108</v>
      </c>
      <c r="C101" s="24">
        <v>29397000</v>
      </c>
      <c r="D101" s="24">
        <v>3700000</v>
      </c>
      <c r="E101" s="24">
        <v>7398000</v>
      </c>
      <c r="F101" s="24"/>
      <c r="G101" s="24">
        <f t="shared" si="2"/>
        <v>7398000</v>
      </c>
      <c r="H101" s="24"/>
      <c r="I101" s="24">
        <v>730000</v>
      </c>
      <c r="J101" s="24">
        <v>25435000</v>
      </c>
      <c r="K101" s="24"/>
      <c r="L101" s="24"/>
      <c r="M101" s="24"/>
      <c r="N101" s="19">
        <f t="shared" si="3"/>
        <v>66660000</v>
      </c>
    </row>
    <row r="102" spans="2:14" ht="19.5" customHeight="1" x14ac:dyDescent="0.25">
      <c r="B102" s="17" t="s">
        <v>109</v>
      </c>
      <c r="C102" s="24">
        <v>32425000</v>
      </c>
      <c r="D102" s="24">
        <v>4653000</v>
      </c>
      <c r="E102" s="24">
        <v>7465000</v>
      </c>
      <c r="F102" s="24"/>
      <c r="G102" s="24">
        <f t="shared" si="2"/>
        <v>7465000</v>
      </c>
      <c r="H102" s="24"/>
      <c r="I102" s="24">
        <v>763000</v>
      </c>
      <c r="J102" s="24">
        <v>25993000</v>
      </c>
      <c r="K102" s="24"/>
      <c r="L102" s="24"/>
      <c r="M102" s="24"/>
      <c r="N102" s="19">
        <f t="shared" si="3"/>
        <v>71299000</v>
      </c>
    </row>
    <row r="103" spans="2:14" ht="19.5" customHeight="1" x14ac:dyDescent="0.25">
      <c r="B103" s="17" t="s">
        <v>110</v>
      </c>
      <c r="C103" s="24">
        <v>4661000</v>
      </c>
      <c r="D103" s="24">
        <v>726000</v>
      </c>
      <c r="E103" s="24">
        <v>5836000</v>
      </c>
      <c r="F103" s="24"/>
      <c r="G103" s="24">
        <f t="shared" si="2"/>
        <v>5836000</v>
      </c>
      <c r="H103" s="24"/>
      <c r="I103" s="24">
        <v>372000</v>
      </c>
      <c r="J103" s="24">
        <v>16592000</v>
      </c>
      <c r="K103" s="24"/>
      <c r="L103" s="24"/>
      <c r="M103" s="24"/>
      <c r="N103" s="19">
        <f t="shared" si="3"/>
        <v>28187000</v>
      </c>
    </row>
    <row r="104" spans="2:14" ht="19.5" customHeight="1" x14ac:dyDescent="0.25">
      <c r="B104" s="17" t="s">
        <v>111</v>
      </c>
      <c r="C104" s="24">
        <v>47214000</v>
      </c>
      <c r="D104" s="24">
        <v>7927000</v>
      </c>
      <c r="E104" s="24">
        <v>7467000</v>
      </c>
      <c r="F104" s="24"/>
      <c r="G104" s="24">
        <f t="shared" si="2"/>
        <v>7467000</v>
      </c>
      <c r="H104" s="24"/>
      <c r="I104" s="24">
        <v>997000</v>
      </c>
      <c r="J104" s="24">
        <v>32627000</v>
      </c>
      <c r="K104" s="24"/>
      <c r="L104" s="24"/>
      <c r="M104" s="24"/>
      <c r="N104" s="19">
        <f t="shared" si="3"/>
        <v>96232000</v>
      </c>
    </row>
    <row r="105" spans="2:14" ht="19.5" customHeight="1" x14ac:dyDescent="0.25">
      <c r="B105" s="17" t="s">
        <v>112</v>
      </c>
      <c r="C105" s="24">
        <v>9620000</v>
      </c>
      <c r="D105" s="24">
        <v>1616000</v>
      </c>
      <c r="E105" s="24">
        <v>6328000</v>
      </c>
      <c r="F105" s="24"/>
      <c r="G105" s="24">
        <f t="shared" si="2"/>
        <v>6328000</v>
      </c>
      <c r="H105" s="24"/>
      <c r="I105" s="24">
        <v>479000</v>
      </c>
      <c r="J105" s="24">
        <v>20789000</v>
      </c>
      <c r="K105" s="24"/>
      <c r="L105" s="24"/>
      <c r="M105" s="24"/>
      <c r="N105" s="19">
        <f t="shared" si="3"/>
        <v>38832000</v>
      </c>
    </row>
    <row r="106" spans="2:14" ht="19.5" customHeight="1" x14ac:dyDescent="0.25">
      <c r="B106" s="17" t="s">
        <v>113</v>
      </c>
      <c r="C106" s="24">
        <v>19608000</v>
      </c>
      <c r="D106" s="24">
        <v>3333000</v>
      </c>
      <c r="E106" s="24">
        <v>6038000</v>
      </c>
      <c r="F106" s="24"/>
      <c r="G106" s="24">
        <f t="shared" si="2"/>
        <v>6038000</v>
      </c>
      <c r="H106" s="24"/>
      <c r="I106" s="24">
        <v>376000</v>
      </c>
      <c r="J106" s="24">
        <v>31518000</v>
      </c>
      <c r="K106" s="24"/>
      <c r="L106" s="24"/>
      <c r="M106" s="24"/>
      <c r="N106" s="19">
        <f t="shared" si="3"/>
        <v>60873000</v>
      </c>
    </row>
    <row r="107" spans="2:14" ht="19.5" customHeight="1" x14ac:dyDescent="0.25">
      <c r="B107" s="17" t="s">
        <v>114</v>
      </c>
      <c r="C107" s="24">
        <v>32998000</v>
      </c>
      <c r="D107" s="24">
        <v>5843000</v>
      </c>
      <c r="E107" s="24">
        <v>7905000</v>
      </c>
      <c r="F107" s="24"/>
      <c r="G107" s="24">
        <f t="shared" si="2"/>
        <v>7905000</v>
      </c>
      <c r="H107" s="24"/>
      <c r="I107" s="24">
        <v>796000</v>
      </c>
      <c r="J107" s="24">
        <v>39417000</v>
      </c>
      <c r="K107" s="24"/>
      <c r="L107" s="24"/>
      <c r="M107" s="24"/>
      <c r="N107" s="19">
        <f t="shared" si="3"/>
        <v>86959000</v>
      </c>
    </row>
    <row r="108" spans="2:14" ht="19.5" customHeight="1" x14ac:dyDescent="0.25">
      <c r="B108" s="17" t="s">
        <v>152</v>
      </c>
      <c r="C108" s="24">
        <v>113803000</v>
      </c>
      <c r="D108" s="24">
        <v>20195000</v>
      </c>
      <c r="E108" s="24">
        <v>15466000</v>
      </c>
      <c r="F108" s="24"/>
      <c r="G108" s="24">
        <f t="shared" si="2"/>
        <v>15466000</v>
      </c>
      <c r="H108" s="24"/>
      <c r="I108" s="24">
        <v>4055000</v>
      </c>
      <c r="J108" s="24">
        <v>57631000</v>
      </c>
      <c r="K108" s="24"/>
      <c r="L108" s="24"/>
      <c r="M108" s="24"/>
      <c r="N108" s="19">
        <f t="shared" si="3"/>
        <v>211150000</v>
      </c>
    </row>
    <row r="109" spans="2:14" ht="19.5" customHeight="1" x14ac:dyDescent="0.25">
      <c r="B109" s="17" t="s">
        <v>153</v>
      </c>
      <c r="C109" s="24">
        <v>9654000</v>
      </c>
      <c r="D109" s="24">
        <v>1651000</v>
      </c>
      <c r="E109" s="24">
        <v>6257000</v>
      </c>
      <c r="F109" s="24"/>
      <c r="G109" s="24">
        <f t="shared" si="2"/>
        <v>6257000</v>
      </c>
      <c r="H109" s="24"/>
      <c r="I109" s="24">
        <v>362000</v>
      </c>
      <c r="J109" s="24">
        <v>37051000</v>
      </c>
      <c r="K109" s="24"/>
      <c r="L109" s="24"/>
      <c r="M109" s="24"/>
      <c r="N109" s="19">
        <f t="shared" si="3"/>
        <v>54975000</v>
      </c>
    </row>
    <row r="110" spans="2:14" ht="19.5" customHeight="1" x14ac:dyDescent="0.25">
      <c r="B110" s="17" t="s">
        <v>115</v>
      </c>
      <c r="C110" s="24">
        <v>8818000</v>
      </c>
      <c r="D110" s="24">
        <v>1244000</v>
      </c>
      <c r="E110" s="24">
        <v>6407000</v>
      </c>
      <c r="F110" s="24"/>
      <c r="G110" s="24">
        <f t="shared" si="2"/>
        <v>6407000</v>
      </c>
      <c r="H110" s="24"/>
      <c r="I110" s="24">
        <v>372000</v>
      </c>
      <c r="J110" s="24">
        <v>33733000</v>
      </c>
      <c r="K110" s="24"/>
      <c r="L110" s="24"/>
      <c r="M110" s="24"/>
      <c r="N110" s="19">
        <f t="shared" si="3"/>
        <v>50574000</v>
      </c>
    </row>
    <row r="111" spans="2:14" ht="19.5" customHeight="1" x14ac:dyDescent="0.25">
      <c r="B111" s="17" t="s">
        <v>154</v>
      </c>
      <c r="C111" s="24">
        <v>11076000</v>
      </c>
      <c r="D111" s="24">
        <v>1768000</v>
      </c>
      <c r="E111" s="24">
        <v>6350000</v>
      </c>
      <c r="F111" s="24"/>
      <c r="G111" s="24">
        <f t="shared" si="2"/>
        <v>6350000</v>
      </c>
      <c r="H111" s="24"/>
      <c r="I111" s="24">
        <v>392000</v>
      </c>
      <c r="J111" s="24">
        <v>33180000</v>
      </c>
      <c r="K111" s="24"/>
      <c r="L111" s="24"/>
      <c r="M111" s="24"/>
      <c r="N111" s="19">
        <f t="shared" si="3"/>
        <v>52766000</v>
      </c>
    </row>
    <row r="112" spans="2:14" ht="19.5" customHeight="1" x14ac:dyDescent="0.25">
      <c r="B112" s="17" t="s">
        <v>162</v>
      </c>
      <c r="C112" s="24">
        <v>4411000</v>
      </c>
      <c r="D112" s="24">
        <v>695000</v>
      </c>
      <c r="E112" s="24">
        <v>7120000</v>
      </c>
      <c r="F112" s="24"/>
      <c r="G112" s="24">
        <f t="shared" ref="G112" si="4">E112+F112</f>
        <v>7120000</v>
      </c>
      <c r="H112" s="24"/>
      <c r="I112" s="24">
        <v>378000</v>
      </c>
      <c r="J112" s="24">
        <v>15804000</v>
      </c>
      <c r="K112" s="24"/>
      <c r="L112" s="24"/>
      <c r="M112" s="24"/>
      <c r="N112" s="19">
        <f t="shared" si="3"/>
        <v>28408000</v>
      </c>
    </row>
    <row r="113" spans="2:14" ht="19.5" customHeight="1" x14ac:dyDescent="0.25">
      <c r="B113" s="25" t="s">
        <v>116</v>
      </c>
      <c r="C113" s="24">
        <v>209611000</v>
      </c>
      <c r="D113" s="24">
        <v>2041000</v>
      </c>
      <c r="E113" s="24">
        <v>175499000</v>
      </c>
      <c r="F113" s="24"/>
      <c r="G113" s="24">
        <f t="shared" si="2"/>
        <v>175499000</v>
      </c>
      <c r="H113" s="24"/>
      <c r="I113" s="24">
        <v>412000</v>
      </c>
      <c r="J113" s="24">
        <v>2212000</v>
      </c>
      <c r="K113" s="24"/>
      <c r="L113" s="24"/>
      <c r="M113" s="24"/>
      <c r="N113" s="19">
        <f t="shared" si="3"/>
        <v>389775000</v>
      </c>
    </row>
    <row r="114" spans="2:14" ht="19.5" customHeight="1" x14ac:dyDescent="0.25">
      <c r="B114" s="17" t="s">
        <v>117</v>
      </c>
      <c r="C114" s="24">
        <v>5255000</v>
      </c>
      <c r="D114" s="24">
        <v>838000</v>
      </c>
      <c r="E114" s="24">
        <v>3734000</v>
      </c>
      <c r="F114" s="24"/>
      <c r="G114" s="24">
        <f t="shared" si="2"/>
        <v>3734000</v>
      </c>
      <c r="H114" s="24"/>
      <c r="I114" s="24">
        <v>318000</v>
      </c>
      <c r="J114" s="24">
        <v>424000</v>
      </c>
      <c r="K114" s="24"/>
      <c r="L114" s="24"/>
      <c r="M114" s="24"/>
      <c r="N114" s="19">
        <f t="shared" si="3"/>
        <v>10569000</v>
      </c>
    </row>
    <row r="115" spans="2:14" ht="19.5" customHeight="1" x14ac:dyDescent="0.25">
      <c r="B115" s="17" t="s">
        <v>118</v>
      </c>
      <c r="C115" s="24">
        <v>1977000</v>
      </c>
      <c r="D115" s="24">
        <v>295000</v>
      </c>
      <c r="E115" s="24">
        <v>1217000</v>
      </c>
      <c r="F115" s="24"/>
      <c r="G115" s="24">
        <f t="shared" si="2"/>
        <v>1217000</v>
      </c>
      <c r="H115" s="24"/>
      <c r="I115" s="24">
        <v>265000</v>
      </c>
      <c r="J115" s="24"/>
      <c r="K115" s="24"/>
      <c r="L115" s="24"/>
      <c r="M115" s="24"/>
      <c r="N115" s="19">
        <f t="shared" si="3"/>
        <v>3754000</v>
      </c>
    </row>
    <row r="116" spans="2:14" ht="19.5" customHeight="1" x14ac:dyDescent="0.25">
      <c r="B116" s="17" t="s">
        <v>119</v>
      </c>
      <c r="C116" s="24">
        <v>2138000</v>
      </c>
      <c r="D116" s="24">
        <v>338000</v>
      </c>
      <c r="E116" s="24">
        <v>2128000</v>
      </c>
      <c r="F116" s="24"/>
      <c r="G116" s="24">
        <f t="shared" si="2"/>
        <v>2128000</v>
      </c>
      <c r="H116" s="24"/>
      <c r="I116" s="24">
        <v>242000</v>
      </c>
      <c r="J116" s="24"/>
      <c r="K116" s="24"/>
      <c r="L116" s="24"/>
      <c r="M116" s="24"/>
      <c r="N116" s="19">
        <f t="shared" si="3"/>
        <v>4846000</v>
      </c>
    </row>
    <row r="117" spans="2:14" ht="19.5" customHeight="1" x14ac:dyDescent="0.25">
      <c r="B117" s="17" t="s">
        <v>120</v>
      </c>
      <c r="C117" s="24">
        <v>2924000</v>
      </c>
      <c r="D117" s="24">
        <v>472000</v>
      </c>
      <c r="E117" s="24">
        <v>9576000</v>
      </c>
      <c r="F117" s="24"/>
      <c r="G117" s="24">
        <f t="shared" si="2"/>
        <v>9576000</v>
      </c>
      <c r="H117" s="24"/>
      <c r="I117" s="24">
        <v>715000</v>
      </c>
      <c r="J117" s="24">
        <v>1590000</v>
      </c>
      <c r="K117" s="24"/>
      <c r="L117" s="24"/>
      <c r="M117" s="24"/>
      <c r="N117" s="19">
        <f t="shared" si="3"/>
        <v>15277000</v>
      </c>
    </row>
    <row r="118" spans="2:14" ht="19.5" customHeight="1" x14ac:dyDescent="0.25">
      <c r="B118" s="17" t="s">
        <v>121</v>
      </c>
      <c r="C118" s="24">
        <v>3010000</v>
      </c>
      <c r="D118" s="24">
        <v>442000</v>
      </c>
      <c r="E118" s="24">
        <v>5036000</v>
      </c>
      <c r="F118" s="24"/>
      <c r="G118" s="24">
        <f t="shared" si="2"/>
        <v>5036000</v>
      </c>
      <c r="H118" s="24"/>
      <c r="I118" s="24">
        <v>146000</v>
      </c>
      <c r="J118" s="24">
        <v>1193000</v>
      </c>
      <c r="K118" s="24"/>
      <c r="L118" s="24"/>
      <c r="M118" s="24"/>
      <c r="N118" s="19">
        <f t="shared" si="3"/>
        <v>9827000</v>
      </c>
    </row>
    <row r="119" spans="2:14" ht="19.5" customHeight="1" x14ac:dyDescent="0.25">
      <c r="B119" s="17" t="s">
        <v>122</v>
      </c>
      <c r="C119" s="24">
        <v>6699000</v>
      </c>
      <c r="D119" s="24">
        <v>1080000</v>
      </c>
      <c r="E119" s="24">
        <v>3388000</v>
      </c>
      <c r="F119" s="24"/>
      <c r="G119" s="24">
        <f t="shared" si="2"/>
        <v>3388000</v>
      </c>
      <c r="H119" s="24"/>
      <c r="I119" s="24">
        <v>806000</v>
      </c>
      <c r="J119" s="24">
        <v>2306000</v>
      </c>
      <c r="K119" s="24"/>
      <c r="L119" s="24"/>
      <c r="M119" s="24"/>
      <c r="N119" s="19">
        <f t="shared" si="3"/>
        <v>14279000</v>
      </c>
    </row>
    <row r="120" spans="2:14" ht="19.5" customHeight="1" x14ac:dyDescent="0.25">
      <c r="B120" s="17" t="s">
        <v>123</v>
      </c>
      <c r="C120" s="24">
        <v>335703000</v>
      </c>
      <c r="D120" s="24">
        <v>60239000</v>
      </c>
      <c r="E120" s="24">
        <v>217755000</v>
      </c>
      <c r="F120" s="24"/>
      <c r="G120" s="24">
        <f t="shared" si="2"/>
        <v>217755000</v>
      </c>
      <c r="H120" s="24"/>
      <c r="I120" s="24">
        <v>294591000</v>
      </c>
      <c r="J120" s="24">
        <v>185252000</v>
      </c>
      <c r="K120" s="24">
        <v>1154119000</v>
      </c>
      <c r="L120" s="24"/>
      <c r="M120" s="24"/>
      <c r="N120" s="19">
        <f t="shared" si="3"/>
        <v>2247659000</v>
      </c>
    </row>
    <row r="121" spans="2:14" ht="19.5" customHeight="1" x14ac:dyDescent="0.25">
      <c r="B121" s="17" t="s">
        <v>163</v>
      </c>
      <c r="C121" s="24">
        <v>1510000</v>
      </c>
      <c r="D121" s="24">
        <v>130000</v>
      </c>
      <c r="E121" s="24">
        <v>4835000</v>
      </c>
      <c r="F121" s="24"/>
      <c r="G121" s="24">
        <f t="shared" si="2"/>
        <v>4835000</v>
      </c>
      <c r="H121" s="24"/>
      <c r="I121" s="24">
        <v>6039000</v>
      </c>
      <c r="J121" s="24">
        <v>2198000</v>
      </c>
      <c r="K121" s="24"/>
      <c r="L121" s="24"/>
      <c r="M121" s="24"/>
      <c r="N121" s="19">
        <f t="shared" si="3"/>
        <v>14712000</v>
      </c>
    </row>
    <row r="122" spans="2:14" ht="19.5" customHeight="1" x14ac:dyDescent="0.25">
      <c r="B122" s="17" t="s">
        <v>213</v>
      </c>
      <c r="C122" s="24">
        <v>2538000</v>
      </c>
      <c r="D122" s="24">
        <v>338000</v>
      </c>
      <c r="E122" s="24">
        <v>11674000</v>
      </c>
      <c r="F122" s="24"/>
      <c r="G122" s="24">
        <f t="shared" si="2"/>
        <v>11674000</v>
      </c>
      <c r="H122" s="24"/>
      <c r="I122" s="24">
        <v>1358000</v>
      </c>
      <c r="J122" s="24">
        <v>4313000</v>
      </c>
      <c r="K122" s="24"/>
      <c r="L122" s="24"/>
      <c r="M122" s="24"/>
      <c r="N122" s="19">
        <f t="shared" si="3"/>
        <v>20221000</v>
      </c>
    </row>
    <row r="123" spans="2:14" ht="19.5" customHeight="1" x14ac:dyDescent="0.25">
      <c r="B123" s="17" t="s">
        <v>164</v>
      </c>
      <c r="C123" s="24">
        <v>314605000</v>
      </c>
      <c r="D123" s="24">
        <v>57841000</v>
      </c>
      <c r="E123" s="24">
        <v>545143000</v>
      </c>
      <c r="F123" s="24"/>
      <c r="G123" s="24">
        <f t="shared" si="2"/>
        <v>545143000</v>
      </c>
      <c r="H123" s="24"/>
      <c r="I123" s="24">
        <v>2207119000</v>
      </c>
      <c r="J123" s="24">
        <v>778621000</v>
      </c>
      <c r="K123" s="24"/>
      <c r="L123" s="24">
        <v>3786851000</v>
      </c>
      <c r="M123" s="24"/>
      <c r="N123" s="19">
        <f t="shared" si="3"/>
        <v>7690180000</v>
      </c>
    </row>
    <row r="124" spans="2:14" ht="19.5" customHeight="1" x14ac:dyDescent="0.25">
      <c r="B124" s="17" t="s">
        <v>124</v>
      </c>
      <c r="C124" s="24">
        <v>44568000</v>
      </c>
      <c r="D124" s="24">
        <v>7236000</v>
      </c>
      <c r="E124" s="24">
        <v>29579000</v>
      </c>
      <c r="F124" s="24"/>
      <c r="G124" s="24">
        <f t="shared" si="2"/>
        <v>29579000</v>
      </c>
      <c r="H124" s="24"/>
      <c r="I124" s="24">
        <v>526703000</v>
      </c>
      <c r="J124" s="24">
        <v>489958000</v>
      </c>
      <c r="K124" s="24">
        <v>1337000</v>
      </c>
      <c r="L124" s="24"/>
      <c r="M124" s="24"/>
      <c r="N124" s="19">
        <f t="shared" si="3"/>
        <v>1099381000</v>
      </c>
    </row>
    <row r="125" spans="2:14" ht="19.5" customHeight="1" x14ac:dyDescent="0.25">
      <c r="B125" s="17" t="s">
        <v>125</v>
      </c>
      <c r="C125" s="24">
        <v>121506000</v>
      </c>
      <c r="D125" s="24">
        <v>17629000</v>
      </c>
      <c r="E125" s="24">
        <v>56472000</v>
      </c>
      <c r="F125" s="24"/>
      <c r="G125" s="24">
        <f t="shared" si="2"/>
        <v>56472000</v>
      </c>
      <c r="H125" s="24"/>
      <c r="I125" s="24">
        <v>9107000</v>
      </c>
      <c r="J125" s="24">
        <v>9540000</v>
      </c>
      <c r="K125" s="24"/>
      <c r="L125" s="24"/>
      <c r="M125" s="24"/>
      <c r="N125" s="19">
        <f t="shared" si="3"/>
        <v>214254000</v>
      </c>
    </row>
    <row r="126" spans="2:14" ht="19.5" customHeight="1" x14ac:dyDescent="0.25">
      <c r="B126" s="17" t="s">
        <v>126</v>
      </c>
      <c r="C126" s="24">
        <v>179632000</v>
      </c>
      <c r="D126" s="24">
        <v>22542000</v>
      </c>
      <c r="E126" s="24">
        <v>38056000</v>
      </c>
      <c r="F126" s="24"/>
      <c r="G126" s="24">
        <f t="shared" si="2"/>
        <v>38056000</v>
      </c>
      <c r="H126" s="24"/>
      <c r="I126" s="24">
        <v>7133000</v>
      </c>
      <c r="J126" s="24">
        <v>8480000</v>
      </c>
      <c r="K126" s="24"/>
      <c r="L126" s="24"/>
      <c r="M126" s="24"/>
      <c r="N126" s="19">
        <f t="shared" si="3"/>
        <v>255843000</v>
      </c>
    </row>
    <row r="127" spans="2:14" ht="19.5" customHeight="1" x14ac:dyDescent="0.25">
      <c r="B127" s="17" t="s">
        <v>127</v>
      </c>
      <c r="C127" s="24">
        <v>1228477000</v>
      </c>
      <c r="D127" s="24">
        <v>266613000</v>
      </c>
      <c r="E127" s="24">
        <v>159224000</v>
      </c>
      <c r="F127" s="24"/>
      <c r="G127" s="24">
        <f t="shared" si="2"/>
        <v>159224000</v>
      </c>
      <c r="H127" s="24"/>
      <c r="I127" s="24">
        <v>45963000</v>
      </c>
      <c r="J127" s="24">
        <v>785000000</v>
      </c>
      <c r="K127" s="24">
        <v>23380000</v>
      </c>
      <c r="L127" s="24">
        <v>106143000</v>
      </c>
      <c r="M127" s="24"/>
      <c r="N127" s="19">
        <f t="shared" si="3"/>
        <v>2614800000</v>
      </c>
    </row>
    <row r="128" spans="2:14" ht="19.5" customHeight="1" x14ac:dyDescent="0.25">
      <c r="B128" s="17" t="s">
        <v>128</v>
      </c>
      <c r="C128" s="24">
        <v>95692000</v>
      </c>
      <c r="D128" s="24">
        <v>15033000</v>
      </c>
      <c r="E128" s="24">
        <v>95295000</v>
      </c>
      <c r="F128" s="24"/>
      <c r="G128" s="24">
        <f t="shared" si="2"/>
        <v>95295000</v>
      </c>
      <c r="H128" s="24"/>
      <c r="I128" s="24">
        <v>37078000</v>
      </c>
      <c r="J128" s="24">
        <v>265194000</v>
      </c>
      <c r="K128" s="24"/>
      <c r="L128" s="24"/>
      <c r="M128" s="24"/>
      <c r="N128" s="19">
        <f t="shared" si="3"/>
        <v>508292000</v>
      </c>
    </row>
    <row r="129" spans="2:14" ht="19.5" customHeight="1" x14ac:dyDescent="0.25">
      <c r="B129" s="17" t="s">
        <v>214</v>
      </c>
      <c r="C129" s="24">
        <v>24401000</v>
      </c>
      <c r="D129" s="24">
        <v>3997000</v>
      </c>
      <c r="E129" s="24">
        <v>11284000</v>
      </c>
      <c r="F129" s="24"/>
      <c r="G129" s="24">
        <f t="shared" si="2"/>
        <v>11284000</v>
      </c>
      <c r="H129" s="24"/>
      <c r="I129" s="24">
        <v>419000</v>
      </c>
      <c r="J129" s="24">
        <v>102858000</v>
      </c>
      <c r="K129" s="24"/>
      <c r="L129" s="24"/>
      <c r="M129" s="24"/>
      <c r="N129" s="19">
        <f t="shared" si="3"/>
        <v>142959000</v>
      </c>
    </row>
    <row r="130" spans="2:14" ht="19.5" customHeight="1" x14ac:dyDescent="0.25">
      <c r="B130" s="17" t="s">
        <v>129</v>
      </c>
      <c r="C130" s="24">
        <v>6923000</v>
      </c>
      <c r="D130" s="24">
        <v>631000</v>
      </c>
      <c r="E130" s="24">
        <v>2819000</v>
      </c>
      <c r="F130" s="24"/>
      <c r="G130" s="24">
        <f t="shared" si="2"/>
        <v>2819000</v>
      </c>
      <c r="H130" s="24"/>
      <c r="I130" s="24">
        <v>494000</v>
      </c>
      <c r="J130" s="24">
        <v>1106000</v>
      </c>
      <c r="K130" s="24"/>
      <c r="L130" s="24"/>
      <c r="M130" s="24"/>
      <c r="N130" s="19">
        <f t="shared" si="3"/>
        <v>11973000</v>
      </c>
    </row>
    <row r="131" spans="2:14" ht="19.5" customHeight="1" x14ac:dyDescent="0.25">
      <c r="B131" s="17" t="s">
        <v>130</v>
      </c>
      <c r="C131" s="24">
        <v>172438000</v>
      </c>
      <c r="D131" s="24">
        <v>33375000</v>
      </c>
      <c r="E131" s="24">
        <v>49389000</v>
      </c>
      <c r="F131" s="24"/>
      <c r="G131" s="24">
        <f t="shared" si="2"/>
        <v>49389000</v>
      </c>
      <c r="H131" s="24"/>
      <c r="I131" s="24">
        <v>1910000</v>
      </c>
      <c r="J131" s="24">
        <v>26536000</v>
      </c>
      <c r="K131" s="24"/>
      <c r="L131" s="24"/>
      <c r="M131" s="24"/>
      <c r="N131" s="19">
        <f t="shared" si="3"/>
        <v>283648000</v>
      </c>
    </row>
    <row r="132" spans="2:14" ht="19.5" customHeight="1" x14ac:dyDescent="0.25">
      <c r="B132" s="17" t="s">
        <v>131</v>
      </c>
      <c r="C132" s="24">
        <v>22314000</v>
      </c>
      <c r="D132" s="24">
        <v>2905000</v>
      </c>
      <c r="E132" s="24">
        <v>26867000</v>
      </c>
      <c r="F132" s="24"/>
      <c r="G132" s="24">
        <f t="shared" si="2"/>
        <v>26867000</v>
      </c>
      <c r="H132" s="24"/>
      <c r="I132" s="24">
        <v>1015000</v>
      </c>
      <c r="J132" s="24">
        <v>2931000</v>
      </c>
      <c r="K132" s="24"/>
      <c r="L132" s="24"/>
      <c r="M132" s="24"/>
      <c r="N132" s="19">
        <f t="shared" si="3"/>
        <v>56032000</v>
      </c>
    </row>
    <row r="133" spans="2:14" ht="19.5" customHeight="1" x14ac:dyDescent="0.25">
      <c r="B133" s="17" t="s">
        <v>132</v>
      </c>
      <c r="C133" s="24">
        <v>1825000</v>
      </c>
      <c r="D133" s="24">
        <v>223000</v>
      </c>
      <c r="E133" s="24">
        <v>1817000</v>
      </c>
      <c r="F133" s="24"/>
      <c r="G133" s="24">
        <f t="shared" si="2"/>
        <v>1817000</v>
      </c>
      <c r="H133" s="24"/>
      <c r="I133" s="24">
        <v>133000</v>
      </c>
      <c r="J133" s="24">
        <v>3517000</v>
      </c>
      <c r="K133" s="24">
        <v>5182000</v>
      </c>
      <c r="L133" s="24"/>
      <c r="M133" s="24"/>
      <c r="N133" s="19">
        <f t="shared" si="3"/>
        <v>12697000</v>
      </c>
    </row>
    <row r="134" spans="2:14" ht="19.5" customHeight="1" x14ac:dyDescent="0.25">
      <c r="B134" s="17" t="s">
        <v>133</v>
      </c>
      <c r="C134" s="24">
        <v>50994000</v>
      </c>
      <c r="D134" s="24">
        <v>6615000</v>
      </c>
      <c r="E134" s="24">
        <v>25075000</v>
      </c>
      <c r="F134" s="24"/>
      <c r="G134" s="24">
        <f t="shared" si="2"/>
        <v>25075000</v>
      </c>
      <c r="H134" s="24"/>
      <c r="I134" s="24">
        <v>8358000</v>
      </c>
      <c r="J134" s="24">
        <v>51982000</v>
      </c>
      <c r="K134" s="24">
        <v>4338000</v>
      </c>
      <c r="L134" s="24"/>
      <c r="M134" s="24"/>
      <c r="N134" s="19">
        <f t="shared" si="3"/>
        <v>147362000</v>
      </c>
    </row>
    <row r="135" spans="2:14" ht="19.5" customHeight="1" x14ac:dyDescent="0.25">
      <c r="B135" s="17" t="s">
        <v>134</v>
      </c>
      <c r="C135" s="24">
        <v>31726000</v>
      </c>
      <c r="D135" s="24">
        <v>3696000</v>
      </c>
      <c r="E135" s="24">
        <v>14054000</v>
      </c>
      <c r="F135" s="24"/>
      <c r="G135" s="24">
        <f t="shared" si="2"/>
        <v>14054000</v>
      </c>
      <c r="H135" s="24"/>
      <c r="I135" s="24">
        <v>774000</v>
      </c>
      <c r="J135" s="24">
        <v>3207000</v>
      </c>
      <c r="K135" s="24"/>
      <c r="L135" s="24"/>
      <c r="M135" s="24"/>
      <c r="N135" s="19">
        <f t="shared" si="3"/>
        <v>53457000</v>
      </c>
    </row>
    <row r="136" spans="2:14" ht="19.5" customHeight="1" x14ac:dyDescent="0.25">
      <c r="B136" s="17" t="s">
        <v>135</v>
      </c>
      <c r="C136" s="24">
        <v>88855000</v>
      </c>
      <c r="D136" s="24">
        <v>8075000</v>
      </c>
      <c r="E136" s="24">
        <v>45183000</v>
      </c>
      <c r="F136" s="24"/>
      <c r="G136" s="24">
        <f t="shared" si="2"/>
        <v>45183000</v>
      </c>
      <c r="H136" s="24"/>
      <c r="I136" s="24">
        <v>336954000</v>
      </c>
      <c r="J136" s="24">
        <v>13825000</v>
      </c>
      <c r="K136" s="24"/>
      <c r="L136" s="24">
        <v>108383000</v>
      </c>
      <c r="M136" s="24"/>
      <c r="N136" s="19">
        <f t="shared" si="3"/>
        <v>601275000</v>
      </c>
    </row>
    <row r="137" spans="2:14" ht="19.5" customHeight="1" x14ac:dyDescent="0.25">
      <c r="B137" s="17" t="s">
        <v>155</v>
      </c>
      <c r="C137" s="24">
        <v>19180000</v>
      </c>
      <c r="D137" s="24">
        <v>1971000</v>
      </c>
      <c r="E137" s="24">
        <v>14721000</v>
      </c>
      <c r="F137" s="24"/>
      <c r="G137" s="24">
        <f t="shared" si="2"/>
        <v>14721000</v>
      </c>
      <c r="H137" s="24"/>
      <c r="I137" s="24">
        <v>88249000</v>
      </c>
      <c r="J137" s="24">
        <v>2709000</v>
      </c>
      <c r="K137" s="24">
        <v>21200000</v>
      </c>
      <c r="L137" s="24"/>
      <c r="M137" s="24"/>
      <c r="N137" s="19">
        <f t="shared" ref="N137:N154" si="5">SUM(C137,D137,G137,H137,I137,J137,K137,L137,M137)</f>
        <v>148030000</v>
      </c>
    </row>
    <row r="138" spans="2:14" ht="19.5" customHeight="1" x14ac:dyDescent="0.25">
      <c r="B138" s="17" t="s">
        <v>165</v>
      </c>
      <c r="C138" s="24">
        <v>10553000</v>
      </c>
      <c r="D138" s="24">
        <v>1764000</v>
      </c>
      <c r="E138" s="24">
        <v>14274000</v>
      </c>
      <c r="F138" s="24"/>
      <c r="G138" s="24">
        <f t="shared" ref="G138:G152" si="6">E138+F138</f>
        <v>14274000</v>
      </c>
      <c r="H138" s="24"/>
      <c r="I138" s="24">
        <v>516000</v>
      </c>
      <c r="J138" s="24">
        <v>39659000</v>
      </c>
      <c r="K138" s="24">
        <v>11205000</v>
      </c>
      <c r="L138" s="24"/>
      <c r="M138" s="24"/>
      <c r="N138" s="19">
        <f t="shared" si="5"/>
        <v>77971000</v>
      </c>
    </row>
    <row r="139" spans="2:14" ht="19.5" customHeight="1" x14ac:dyDescent="0.25">
      <c r="B139" s="17" t="s">
        <v>136</v>
      </c>
      <c r="C139" s="24">
        <v>17340000</v>
      </c>
      <c r="D139" s="24">
        <v>2269000</v>
      </c>
      <c r="E139" s="24">
        <v>5304000</v>
      </c>
      <c r="F139" s="24"/>
      <c r="G139" s="24">
        <f t="shared" si="6"/>
        <v>5304000</v>
      </c>
      <c r="H139" s="24"/>
      <c r="I139" s="24">
        <v>1184000</v>
      </c>
      <c r="J139" s="24">
        <v>387000</v>
      </c>
      <c r="K139" s="24"/>
      <c r="L139" s="24"/>
      <c r="M139" s="24"/>
      <c r="N139" s="19">
        <f t="shared" si="5"/>
        <v>26484000</v>
      </c>
    </row>
    <row r="140" spans="2:14" ht="19.5" customHeight="1" x14ac:dyDescent="0.25">
      <c r="B140" s="17" t="s">
        <v>137</v>
      </c>
      <c r="C140" s="24">
        <v>150580000</v>
      </c>
      <c r="D140" s="24">
        <v>27603000</v>
      </c>
      <c r="E140" s="24">
        <v>19543000</v>
      </c>
      <c r="F140" s="24"/>
      <c r="G140" s="24">
        <f t="shared" si="6"/>
        <v>19543000</v>
      </c>
      <c r="H140" s="24"/>
      <c r="I140" s="24">
        <v>8003000</v>
      </c>
      <c r="J140" s="24">
        <v>234472000</v>
      </c>
      <c r="K140" s="24"/>
      <c r="L140" s="24"/>
      <c r="M140" s="24"/>
      <c r="N140" s="19">
        <f t="shared" si="5"/>
        <v>440201000</v>
      </c>
    </row>
    <row r="141" spans="2:14" ht="19.5" customHeight="1" x14ac:dyDescent="0.25">
      <c r="B141" s="17" t="s">
        <v>138</v>
      </c>
      <c r="C141" s="24">
        <v>22128000</v>
      </c>
      <c r="D141" s="24">
        <v>2200000</v>
      </c>
      <c r="E141" s="24">
        <v>309334000</v>
      </c>
      <c r="F141" s="24"/>
      <c r="G141" s="24">
        <f t="shared" si="6"/>
        <v>309334000</v>
      </c>
      <c r="H141" s="24"/>
      <c r="I141" s="24">
        <v>1847000</v>
      </c>
      <c r="J141" s="24">
        <v>650325000</v>
      </c>
      <c r="K141" s="24"/>
      <c r="L141" s="24"/>
      <c r="M141" s="24"/>
      <c r="N141" s="19">
        <f t="shared" si="5"/>
        <v>985834000</v>
      </c>
    </row>
    <row r="142" spans="2:14" ht="19.5" customHeight="1" x14ac:dyDescent="0.25">
      <c r="B142" s="17" t="s">
        <v>139</v>
      </c>
      <c r="C142" s="24">
        <v>14522000</v>
      </c>
      <c r="D142" s="24">
        <v>1646000</v>
      </c>
      <c r="E142" s="24">
        <v>6886000</v>
      </c>
      <c r="F142" s="24"/>
      <c r="G142" s="24">
        <f t="shared" si="6"/>
        <v>6886000</v>
      </c>
      <c r="H142" s="24"/>
      <c r="I142" s="24">
        <v>1625000</v>
      </c>
      <c r="J142" s="24">
        <v>4500000</v>
      </c>
      <c r="K142" s="24"/>
      <c r="L142" s="24"/>
      <c r="M142" s="24"/>
      <c r="N142" s="19">
        <f t="shared" si="5"/>
        <v>29179000</v>
      </c>
    </row>
    <row r="143" spans="2:14" ht="19.5" customHeight="1" x14ac:dyDescent="0.25">
      <c r="B143" s="17" t="s">
        <v>166</v>
      </c>
      <c r="C143" s="24">
        <v>5122000</v>
      </c>
      <c r="D143" s="24">
        <v>1040000</v>
      </c>
      <c r="E143" s="24">
        <v>4215000</v>
      </c>
      <c r="F143" s="24"/>
      <c r="G143" s="24">
        <f t="shared" si="6"/>
        <v>4215000</v>
      </c>
      <c r="H143" s="24"/>
      <c r="I143" s="24">
        <v>3000</v>
      </c>
      <c r="J143" s="24">
        <v>6481000</v>
      </c>
      <c r="K143" s="24"/>
      <c r="L143" s="24"/>
      <c r="M143" s="24"/>
      <c r="N143" s="19">
        <f t="shared" si="5"/>
        <v>16861000</v>
      </c>
    </row>
    <row r="144" spans="2:14" ht="19.5" customHeight="1" x14ac:dyDescent="0.25">
      <c r="B144" s="17" t="s">
        <v>140</v>
      </c>
      <c r="C144" s="24">
        <v>11322000</v>
      </c>
      <c r="D144" s="24">
        <v>1692000</v>
      </c>
      <c r="E144" s="24">
        <v>17971000</v>
      </c>
      <c r="F144" s="24"/>
      <c r="G144" s="24">
        <f t="shared" si="6"/>
        <v>17971000</v>
      </c>
      <c r="H144" s="24"/>
      <c r="I144" s="24">
        <v>213519000</v>
      </c>
      <c r="J144" s="24">
        <v>2000000</v>
      </c>
      <c r="K144" s="24"/>
      <c r="L144" s="24"/>
      <c r="M144" s="24"/>
      <c r="N144" s="19">
        <f t="shared" si="5"/>
        <v>246504000</v>
      </c>
    </row>
    <row r="145" spans="2:14" ht="19.5" customHeight="1" x14ac:dyDescent="0.25">
      <c r="B145" s="17" t="s">
        <v>215</v>
      </c>
      <c r="C145" s="24">
        <v>971362000</v>
      </c>
      <c r="D145" s="24">
        <v>188998000</v>
      </c>
      <c r="E145" s="24">
        <v>1970249000</v>
      </c>
      <c r="F145" s="24"/>
      <c r="G145" s="24">
        <f t="shared" si="6"/>
        <v>1970249000</v>
      </c>
      <c r="H145" s="24"/>
      <c r="I145" s="24">
        <v>16468000</v>
      </c>
      <c r="J145" s="24">
        <v>5736324000</v>
      </c>
      <c r="K145" s="24"/>
      <c r="L145" s="24"/>
      <c r="M145" s="24"/>
      <c r="N145" s="19">
        <f t="shared" si="5"/>
        <v>8883401000</v>
      </c>
    </row>
    <row r="146" spans="2:14" ht="19.5" customHeight="1" x14ac:dyDescent="0.25">
      <c r="B146" s="17" t="s">
        <v>216</v>
      </c>
      <c r="C146" s="24">
        <v>8482000</v>
      </c>
      <c r="D146" s="24">
        <v>1139000</v>
      </c>
      <c r="E146" s="24">
        <v>5386000</v>
      </c>
      <c r="F146" s="24"/>
      <c r="G146" s="24">
        <f t="shared" si="6"/>
        <v>5386000</v>
      </c>
      <c r="H146" s="24"/>
      <c r="I146" s="24">
        <v>268000</v>
      </c>
      <c r="J146" s="24">
        <v>13780000</v>
      </c>
      <c r="K146" s="24"/>
      <c r="L146" s="24"/>
      <c r="M146" s="24"/>
      <c r="N146" s="19">
        <f t="shared" si="5"/>
        <v>29055000</v>
      </c>
    </row>
    <row r="147" spans="2:14" ht="19.5" customHeight="1" x14ac:dyDescent="0.25">
      <c r="B147" s="17" t="s">
        <v>141</v>
      </c>
      <c r="C147" s="24">
        <v>1248000</v>
      </c>
      <c r="D147" s="24">
        <v>157000</v>
      </c>
      <c r="E147" s="24">
        <v>3621000</v>
      </c>
      <c r="F147" s="24"/>
      <c r="G147" s="24">
        <f t="shared" si="6"/>
        <v>3621000</v>
      </c>
      <c r="H147" s="24"/>
      <c r="I147" s="24">
        <v>26000</v>
      </c>
      <c r="J147" s="24">
        <v>20019000</v>
      </c>
      <c r="K147" s="24">
        <v>67440000</v>
      </c>
      <c r="L147" s="24"/>
      <c r="M147" s="24"/>
      <c r="N147" s="19">
        <f t="shared" si="5"/>
        <v>92511000</v>
      </c>
    </row>
    <row r="148" spans="2:14" ht="19.5" customHeight="1" x14ac:dyDescent="0.25">
      <c r="B148" s="17" t="s">
        <v>142</v>
      </c>
      <c r="C148" s="24">
        <v>892000</v>
      </c>
      <c r="D148" s="24">
        <v>131000</v>
      </c>
      <c r="E148" s="24">
        <v>4470000</v>
      </c>
      <c r="F148" s="24"/>
      <c r="G148" s="24">
        <f t="shared" si="6"/>
        <v>4470000</v>
      </c>
      <c r="H148" s="24"/>
      <c r="I148" s="24">
        <v>26000</v>
      </c>
      <c r="J148" s="24">
        <v>10635000</v>
      </c>
      <c r="K148" s="24">
        <v>82107000</v>
      </c>
      <c r="L148" s="24"/>
      <c r="M148" s="24"/>
      <c r="N148" s="19">
        <f t="shared" si="5"/>
        <v>98261000</v>
      </c>
    </row>
    <row r="149" spans="2:14" ht="19.5" customHeight="1" x14ac:dyDescent="0.25">
      <c r="B149" s="17" t="s">
        <v>143</v>
      </c>
      <c r="C149" s="24">
        <v>899000</v>
      </c>
      <c r="D149" s="24">
        <v>117000</v>
      </c>
      <c r="E149" s="24">
        <v>3723000</v>
      </c>
      <c r="F149" s="24"/>
      <c r="G149" s="24">
        <f t="shared" si="6"/>
        <v>3723000</v>
      </c>
      <c r="H149" s="24"/>
      <c r="I149" s="24">
        <v>26000</v>
      </c>
      <c r="J149" s="24">
        <v>4977000</v>
      </c>
      <c r="K149" s="24">
        <v>61774000</v>
      </c>
      <c r="L149" s="24"/>
      <c r="M149" s="24"/>
      <c r="N149" s="19">
        <f t="shared" si="5"/>
        <v>71516000</v>
      </c>
    </row>
    <row r="150" spans="2:14" ht="19.5" customHeight="1" x14ac:dyDescent="0.25">
      <c r="B150" s="17" t="s">
        <v>54</v>
      </c>
      <c r="C150" s="24">
        <v>1283805000</v>
      </c>
      <c r="D150" s="24">
        <v>227578000</v>
      </c>
      <c r="E150" s="24">
        <v>239875000</v>
      </c>
      <c r="F150" s="24"/>
      <c r="G150" s="24">
        <f t="shared" si="6"/>
        <v>239875000</v>
      </c>
      <c r="H150" s="24"/>
      <c r="I150" s="24">
        <v>23160000</v>
      </c>
      <c r="J150" s="24">
        <v>8567767000</v>
      </c>
      <c r="K150" s="24">
        <v>31000000</v>
      </c>
      <c r="L150" s="24"/>
      <c r="M150" s="24"/>
      <c r="N150" s="19">
        <f t="shared" si="5"/>
        <v>10373185000</v>
      </c>
    </row>
    <row r="151" spans="2:14" ht="19.5" customHeight="1" x14ac:dyDescent="0.25">
      <c r="B151" s="17" t="s">
        <v>156</v>
      </c>
      <c r="C151" s="24">
        <v>1033000</v>
      </c>
      <c r="D151" s="24">
        <v>219000</v>
      </c>
      <c r="E151" s="24">
        <v>1704000</v>
      </c>
      <c r="F151" s="24"/>
      <c r="G151" s="24">
        <f t="shared" si="6"/>
        <v>1704000</v>
      </c>
      <c r="H151" s="24"/>
      <c r="I151" s="24">
        <v>0</v>
      </c>
      <c r="J151" s="24">
        <v>1548000</v>
      </c>
      <c r="K151" s="24"/>
      <c r="L151" s="24"/>
      <c r="M151" s="24"/>
      <c r="N151" s="19">
        <f t="shared" si="5"/>
        <v>4504000</v>
      </c>
    </row>
    <row r="152" spans="2:14" ht="19.5" customHeight="1" x14ac:dyDescent="0.25">
      <c r="B152" s="17" t="s">
        <v>157</v>
      </c>
      <c r="C152" s="24">
        <v>38143000</v>
      </c>
      <c r="D152" s="24">
        <v>6194000</v>
      </c>
      <c r="E152" s="24">
        <v>50017000</v>
      </c>
      <c r="F152" s="24"/>
      <c r="G152" s="24">
        <f t="shared" si="6"/>
        <v>50017000</v>
      </c>
      <c r="H152" s="24"/>
      <c r="I152" s="24">
        <v>1093000</v>
      </c>
      <c r="J152" s="24">
        <v>37604000</v>
      </c>
      <c r="K152" s="24"/>
      <c r="L152" s="24"/>
      <c r="M152" s="24"/>
      <c r="N152" s="19">
        <f t="shared" si="5"/>
        <v>133051000</v>
      </c>
    </row>
    <row r="153" spans="2:14" ht="19.5" customHeight="1" x14ac:dyDescent="0.25">
      <c r="B153" s="17" t="s">
        <v>167</v>
      </c>
      <c r="C153" s="24">
        <v>7788000</v>
      </c>
      <c r="D153" s="24">
        <v>897000</v>
      </c>
      <c r="E153" s="24">
        <v>6456000</v>
      </c>
      <c r="F153" s="24"/>
      <c r="G153" s="24">
        <f t="shared" ref="G153:G154" si="7">E153+F153</f>
        <v>6456000</v>
      </c>
      <c r="H153" s="24"/>
      <c r="I153" s="24">
        <v>350000</v>
      </c>
      <c r="J153" s="24">
        <v>1050000</v>
      </c>
      <c r="K153" s="24"/>
      <c r="L153" s="24"/>
      <c r="M153" s="24"/>
      <c r="N153" s="19">
        <f t="shared" si="5"/>
        <v>16541000</v>
      </c>
    </row>
    <row r="154" spans="2:14" ht="19.5" customHeight="1" thickBot="1" x14ac:dyDescent="0.3">
      <c r="B154" s="17" t="s">
        <v>168</v>
      </c>
      <c r="C154" s="24">
        <v>263000</v>
      </c>
      <c r="D154" s="24">
        <v>16000</v>
      </c>
      <c r="E154" s="24">
        <v>4306000</v>
      </c>
      <c r="F154" s="24"/>
      <c r="G154" s="24">
        <f t="shared" si="7"/>
        <v>4306000</v>
      </c>
      <c r="H154" s="24"/>
      <c r="I154" s="24">
        <v>516000</v>
      </c>
      <c r="J154" s="24"/>
      <c r="K154" s="24"/>
      <c r="L154" s="24"/>
      <c r="M154" s="24"/>
      <c r="N154" s="19">
        <f t="shared" si="5"/>
        <v>5101000</v>
      </c>
    </row>
    <row r="155" spans="2:14" s="23" customFormat="1" ht="21" customHeight="1" thickBot="1" x14ac:dyDescent="0.3">
      <c r="B155" s="26" t="s">
        <v>144</v>
      </c>
      <c r="C155" s="27">
        <f>SUM(C8:C154)</f>
        <v>16377198000</v>
      </c>
      <c r="D155" s="27">
        <f t="shared" ref="D155:N155" si="8">SUM(D8:D154)</f>
        <v>2839669000</v>
      </c>
      <c r="E155" s="27">
        <f t="shared" si="8"/>
        <v>6884657000</v>
      </c>
      <c r="F155" s="27">
        <f t="shared" si="8"/>
        <v>0</v>
      </c>
      <c r="G155" s="27">
        <f t="shared" si="8"/>
        <v>6884657000</v>
      </c>
      <c r="H155" s="27">
        <f t="shared" si="8"/>
        <v>0</v>
      </c>
      <c r="I155" s="27">
        <f t="shared" si="8"/>
        <v>4243745000</v>
      </c>
      <c r="J155" s="27">
        <f t="shared" si="8"/>
        <v>22315455000</v>
      </c>
      <c r="K155" s="27">
        <f t="shared" si="8"/>
        <v>1463082000</v>
      </c>
      <c r="L155" s="27">
        <f t="shared" si="8"/>
        <v>4001377000</v>
      </c>
      <c r="M155" s="27">
        <f t="shared" si="8"/>
        <v>0</v>
      </c>
      <c r="N155" s="27">
        <f t="shared" si="8"/>
        <v>58125183000</v>
      </c>
    </row>
    <row r="157" spans="2:14" x14ac:dyDescent="0.25">
      <c r="C157" s="28"/>
      <c r="D157" s="28"/>
      <c r="F157" s="47"/>
      <c r="G157" s="28"/>
      <c r="N157" s="28"/>
    </row>
    <row r="158" spans="2:14" x14ac:dyDescent="0.25">
      <c r="C158" s="28"/>
      <c r="F158" s="47"/>
      <c r="G158" s="28"/>
    </row>
    <row r="159" spans="2:14" x14ac:dyDescent="0.25">
      <c r="E159" s="28"/>
      <c r="F159" s="47"/>
      <c r="G159" s="28"/>
    </row>
    <row r="160" spans="2:14" x14ac:dyDescent="0.25">
      <c r="C160" s="28"/>
      <c r="E160" s="28"/>
    </row>
    <row r="162" spans="3:3" x14ac:dyDescent="0.25">
      <c r="C162" s="28"/>
    </row>
    <row r="163" spans="3:3" x14ac:dyDescent="0.25">
      <c r="C163" s="28"/>
    </row>
    <row r="164" spans="3:3" x14ac:dyDescent="0.25">
      <c r="C164" s="28"/>
    </row>
    <row r="166" spans="3:3" x14ac:dyDescent="0.25">
      <c r="C166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3" fitToHeight="2" orientation="landscape" r:id="rId1"/>
  <rowBreaks count="1" manualBreakCount="1">
    <brk id="81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zoomScale="70" zoomScaleNormal="70" workbookViewId="0">
      <selection activeCell="L61" sqref="L61"/>
    </sheetView>
  </sheetViews>
  <sheetFormatPr defaultRowHeight="15" x14ac:dyDescent="0.25"/>
  <cols>
    <col min="1" max="1" width="6.28515625" style="10" customWidth="1"/>
    <col min="2" max="2" width="75.5703125" style="10" customWidth="1"/>
    <col min="3" max="3" width="20.85546875" style="10" customWidth="1"/>
    <col min="4" max="4" width="19.7109375" style="10" customWidth="1"/>
    <col min="5" max="5" width="19.140625" style="10" customWidth="1"/>
    <col min="6" max="6" width="17.7109375" style="10" customWidth="1"/>
    <col min="7" max="7" width="19.140625" style="10" customWidth="1"/>
    <col min="8" max="8" width="18.85546875" style="10" customWidth="1"/>
    <col min="9" max="9" width="21.5703125" style="10" customWidth="1"/>
    <col min="10" max="10" width="19.28515625" style="10" customWidth="1"/>
    <col min="11" max="13" width="17.85546875" style="10" bestFit="1" customWidth="1"/>
    <col min="14" max="14" width="21" style="10" bestFit="1" customWidth="1"/>
    <col min="15" max="16384" width="9.140625" style="10"/>
  </cols>
  <sheetData>
    <row r="1" spans="1:14" ht="20.100000000000001" customHeight="1" x14ac:dyDescent="0.25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20.100000000000001" customHeight="1" x14ac:dyDescent="0.25">
      <c r="A2" s="30"/>
      <c r="B2" s="58" t="s">
        <v>0</v>
      </c>
      <c r="C2" s="58" t="s">
        <v>0</v>
      </c>
      <c r="D2" s="58" t="s">
        <v>0</v>
      </c>
      <c r="E2" s="58" t="s">
        <v>0</v>
      </c>
      <c r="F2" s="58"/>
      <c r="G2" s="58"/>
      <c r="H2" s="58" t="s">
        <v>0</v>
      </c>
      <c r="I2" s="58" t="s">
        <v>0</v>
      </c>
      <c r="J2" s="58" t="s">
        <v>0</v>
      </c>
      <c r="K2" s="58" t="s">
        <v>0</v>
      </c>
      <c r="L2" s="58" t="s">
        <v>0</v>
      </c>
      <c r="M2" s="58" t="s">
        <v>0</v>
      </c>
      <c r="N2" s="58" t="s">
        <v>0</v>
      </c>
    </row>
    <row r="3" spans="1:14" ht="20.100000000000001" customHeight="1" x14ac:dyDescent="0.25">
      <c r="B3" s="58" t="s">
        <v>1</v>
      </c>
      <c r="C3" s="58" t="s">
        <v>0</v>
      </c>
      <c r="D3" s="58" t="s">
        <v>0</v>
      </c>
      <c r="E3" s="58" t="s">
        <v>0</v>
      </c>
      <c r="F3" s="58"/>
      <c r="G3" s="58"/>
      <c r="H3" s="58" t="s">
        <v>0</v>
      </c>
      <c r="I3" s="58" t="s">
        <v>0</v>
      </c>
      <c r="J3" s="58" t="s">
        <v>0</v>
      </c>
      <c r="K3" s="58" t="s">
        <v>0</v>
      </c>
      <c r="L3" s="58" t="s">
        <v>0</v>
      </c>
      <c r="M3" s="58" t="s">
        <v>0</v>
      </c>
      <c r="N3" s="58" t="s">
        <v>0</v>
      </c>
    </row>
    <row r="4" spans="1:14" ht="20.100000000000001" customHeight="1" x14ac:dyDescent="0.25">
      <c r="A4" s="30"/>
      <c r="B4" s="59" t="s">
        <v>169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34" customFormat="1" ht="20.100000000000001" customHeight="1" thickBot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 x14ac:dyDescent="0.25">
      <c r="A6" s="35"/>
      <c r="B6" s="60" t="s">
        <v>3</v>
      </c>
      <c r="C6" s="54" t="s">
        <v>4</v>
      </c>
      <c r="D6" s="54" t="s">
        <v>5</v>
      </c>
      <c r="E6" s="62" t="s">
        <v>6</v>
      </c>
      <c r="F6" s="63"/>
      <c r="G6" s="64"/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6" t="s">
        <v>13</v>
      </c>
    </row>
    <row r="7" spans="1:14" s="36" customFormat="1" ht="45" customHeight="1" thickBot="1" x14ac:dyDescent="0.3">
      <c r="A7" s="11"/>
      <c r="B7" s="61" t="s">
        <v>0</v>
      </c>
      <c r="C7" s="55" t="s">
        <v>0</v>
      </c>
      <c r="D7" s="55" t="s">
        <v>0</v>
      </c>
      <c r="E7" s="49" t="s">
        <v>14</v>
      </c>
      <c r="F7" s="49" t="s">
        <v>15</v>
      </c>
      <c r="G7" s="49" t="s">
        <v>13</v>
      </c>
      <c r="H7" s="55" t="s">
        <v>0</v>
      </c>
      <c r="I7" s="55" t="s">
        <v>0</v>
      </c>
      <c r="J7" s="55" t="s">
        <v>0</v>
      </c>
      <c r="K7" s="55" t="s">
        <v>0</v>
      </c>
      <c r="L7" s="55" t="s">
        <v>0</v>
      </c>
      <c r="M7" s="55" t="s">
        <v>0</v>
      </c>
      <c r="N7" s="57" t="s">
        <v>0</v>
      </c>
    </row>
    <row r="8" spans="1:14" s="36" customFormat="1" ht="20.100000000000001" customHeight="1" x14ac:dyDescent="0.25">
      <c r="B8" s="50" t="s">
        <v>16</v>
      </c>
      <c r="C8" s="37">
        <v>89123000</v>
      </c>
      <c r="D8" s="37">
        <v>7910000</v>
      </c>
      <c r="E8" s="37">
        <v>177008000</v>
      </c>
      <c r="F8" s="37">
        <v>2694000</v>
      </c>
      <c r="G8" s="37">
        <f>E8+F8</f>
        <v>179702000</v>
      </c>
      <c r="H8" s="37"/>
      <c r="I8" s="37">
        <v>8705000</v>
      </c>
      <c r="J8" s="37">
        <v>178815000</v>
      </c>
      <c r="K8" s="37"/>
      <c r="L8" s="37"/>
      <c r="M8" s="37"/>
      <c r="N8" s="38">
        <f>SUM(C8,D8,G8,H8,I8,J8,K8,L8,M8)</f>
        <v>464255000</v>
      </c>
    </row>
    <row r="9" spans="1:14" s="36" customFormat="1" ht="20.100000000000001" customHeight="1" x14ac:dyDescent="0.25">
      <c r="B9" s="51" t="s">
        <v>17</v>
      </c>
      <c r="C9" s="37">
        <v>498900000</v>
      </c>
      <c r="D9" s="39">
        <v>65303000</v>
      </c>
      <c r="E9" s="37">
        <v>125329800</v>
      </c>
      <c r="F9" s="39">
        <v>11135200</v>
      </c>
      <c r="G9" s="37">
        <f t="shared" ref="G9:G54" si="0">E9+F9</f>
        <v>136465000</v>
      </c>
      <c r="H9" s="39"/>
      <c r="I9" s="39">
        <v>87031000</v>
      </c>
      <c r="J9" s="37">
        <v>40095000</v>
      </c>
      <c r="K9" s="39"/>
      <c r="L9" s="39"/>
      <c r="M9" s="39"/>
      <c r="N9" s="40">
        <f t="shared" ref="N9:N54" si="1">SUM(C9,D9,G9,H9,I9,J9,K9,L9,M9)</f>
        <v>827794000</v>
      </c>
    </row>
    <row r="10" spans="1:14" s="36" customFormat="1" ht="20.100000000000001" customHeight="1" x14ac:dyDescent="0.25">
      <c r="B10" s="51" t="s">
        <v>18</v>
      </c>
      <c r="C10" s="37">
        <v>21754000</v>
      </c>
      <c r="D10" s="39">
        <v>2659000</v>
      </c>
      <c r="E10" s="37">
        <v>17751000</v>
      </c>
      <c r="F10" s="39">
        <v>1115000</v>
      </c>
      <c r="G10" s="37">
        <f t="shared" si="0"/>
        <v>18866000</v>
      </c>
      <c r="H10" s="39"/>
      <c r="I10" s="39">
        <v>132000</v>
      </c>
      <c r="J10" s="37">
        <v>5485000</v>
      </c>
      <c r="K10" s="39"/>
      <c r="L10" s="39"/>
      <c r="M10" s="39"/>
      <c r="N10" s="40">
        <f t="shared" si="1"/>
        <v>48896000</v>
      </c>
    </row>
    <row r="11" spans="1:14" s="36" customFormat="1" ht="20.100000000000001" customHeight="1" x14ac:dyDescent="0.25">
      <c r="B11" s="51" t="s">
        <v>19</v>
      </c>
      <c r="C11" s="37">
        <v>115302000</v>
      </c>
      <c r="D11" s="39">
        <v>16725000</v>
      </c>
      <c r="E11" s="37">
        <v>33257000</v>
      </c>
      <c r="F11" s="39"/>
      <c r="G11" s="37">
        <f t="shared" si="0"/>
        <v>33257000</v>
      </c>
      <c r="H11" s="39"/>
      <c r="I11" s="39">
        <v>1612000</v>
      </c>
      <c r="J11" s="37">
        <v>22612000</v>
      </c>
      <c r="K11" s="39"/>
      <c r="L11" s="39"/>
      <c r="M11" s="39"/>
      <c r="N11" s="40">
        <f t="shared" si="1"/>
        <v>189508000</v>
      </c>
    </row>
    <row r="12" spans="1:14" s="36" customFormat="1" ht="20.100000000000001" customHeight="1" x14ac:dyDescent="0.25">
      <c r="B12" s="51" t="s">
        <v>20</v>
      </c>
      <c r="C12" s="37">
        <v>84569000</v>
      </c>
      <c r="D12" s="39">
        <v>11437000</v>
      </c>
      <c r="E12" s="37">
        <v>18597000</v>
      </c>
      <c r="F12" s="39"/>
      <c r="G12" s="37">
        <f t="shared" si="0"/>
        <v>18597000</v>
      </c>
      <c r="H12" s="39"/>
      <c r="I12" s="39">
        <v>556000</v>
      </c>
      <c r="J12" s="37">
        <v>5241000</v>
      </c>
      <c r="K12" s="39"/>
      <c r="L12" s="39"/>
      <c r="M12" s="39"/>
      <c r="N12" s="40">
        <f t="shared" si="1"/>
        <v>120400000</v>
      </c>
    </row>
    <row r="13" spans="1:14" s="36" customFormat="1" ht="20.100000000000001" customHeight="1" x14ac:dyDescent="0.25">
      <c r="B13" s="51" t="s">
        <v>21</v>
      </c>
      <c r="C13" s="37">
        <v>139272400</v>
      </c>
      <c r="D13" s="39">
        <v>18457000</v>
      </c>
      <c r="E13" s="37">
        <v>51954500</v>
      </c>
      <c r="F13" s="39"/>
      <c r="G13" s="37">
        <f t="shared" si="0"/>
        <v>51954500</v>
      </c>
      <c r="H13" s="39"/>
      <c r="I13" s="39">
        <v>786600</v>
      </c>
      <c r="J13" s="37">
        <v>4700000</v>
      </c>
      <c r="K13" s="39"/>
      <c r="L13" s="39"/>
      <c r="M13" s="39"/>
      <c r="N13" s="40">
        <f t="shared" si="1"/>
        <v>215170500</v>
      </c>
    </row>
    <row r="14" spans="1:14" s="36" customFormat="1" ht="20.100000000000001" customHeight="1" x14ac:dyDescent="0.25">
      <c r="B14" s="51" t="s">
        <v>22</v>
      </c>
      <c r="C14" s="37">
        <v>109950000</v>
      </c>
      <c r="D14" s="39">
        <v>16406000</v>
      </c>
      <c r="E14" s="37">
        <v>353223000</v>
      </c>
      <c r="F14" s="39"/>
      <c r="G14" s="37">
        <f t="shared" si="0"/>
        <v>353223000</v>
      </c>
      <c r="H14" s="39"/>
      <c r="I14" s="39">
        <v>78792000</v>
      </c>
      <c r="J14" s="37">
        <v>493452000</v>
      </c>
      <c r="K14" s="39"/>
      <c r="L14" s="39"/>
      <c r="M14" s="39"/>
      <c r="N14" s="40">
        <f t="shared" si="1"/>
        <v>1051823000</v>
      </c>
    </row>
    <row r="15" spans="1:14" s="36" customFormat="1" ht="20.100000000000001" customHeight="1" x14ac:dyDescent="0.25">
      <c r="B15" s="51" t="s">
        <v>23</v>
      </c>
      <c r="C15" s="37">
        <v>712609000</v>
      </c>
      <c r="D15" s="39">
        <v>76205000</v>
      </c>
      <c r="E15" s="37">
        <v>219702000</v>
      </c>
      <c r="F15" s="39"/>
      <c r="G15" s="37">
        <f t="shared" si="0"/>
        <v>219702000</v>
      </c>
      <c r="H15" s="39"/>
      <c r="I15" s="39">
        <v>0</v>
      </c>
      <c r="J15" s="37">
        <v>286465000</v>
      </c>
      <c r="K15" s="39"/>
      <c r="L15" s="39"/>
      <c r="M15" s="39"/>
      <c r="N15" s="40">
        <f t="shared" si="1"/>
        <v>1294981000</v>
      </c>
    </row>
    <row r="16" spans="1:14" s="36" customFormat="1" ht="20.100000000000001" customHeight="1" x14ac:dyDescent="0.25">
      <c r="B16" s="51" t="s">
        <v>170</v>
      </c>
      <c r="C16" s="37">
        <v>16741000</v>
      </c>
      <c r="D16" s="39">
        <v>2315000</v>
      </c>
      <c r="E16" s="37">
        <v>2746000</v>
      </c>
      <c r="F16" s="39"/>
      <c r="G16" s="37">
        <f t="shared" si="0"/>
        <v>2746000</v>
      </c>
      <c r="H16" s="39"/>
      <c r="I16" s="39">
        <v>119000</v>
      </c>
      <c r="J16" s="37">
        <v>4510000</v>
      </c>
      <c r="K16" s="39"/>
      <c r="L16" s="39"/>
      <c r="M16" s="39"/>
      <c r="N16" s="40">
        <f t="shared" si="1"/>
        <v>26431000</v>
      </c>
    </row>
    <row r="17" spans="2:14" s="36" customFormat="1" ht="20.100000000000001" customHeight="1" x14ac:dyDescent="0.25">
      <c r="B17" s="51" t="s">
        <v>24</v>
      </c>
      <c r="C17" s="37">
        <v>41970000</v>
      </c>
      <c r="D17" s="39">
        <v>5408000</v>
      </c>
      <c r="E17" s="37">
        <v>212302000</v>
      </c>
      <c r="F17" s="39">
        <v>80000</v>
      </c>
      <c r="G17" s="37">
        <f t="shared" si="0"/>
        <v>212382000</v>
      </c>
      <c r="H17" s="39"/>
      <c r="I17" s="39">
        <v>223000</v>
      </c>
      <c r="J17" s="37">
        <v>3901000</v>
      </c>
      <c r="K17" s="39"/>
      <c r="L17" s="39"/>
      <c r="M17" s="39"/>
      <c r="N17" s="40">
        <f t="shared" si="1"/>
        <v>263884000</v>
      </c>
    </row>
    <row r="18" spans="2:14" s="36" customFormat="1" ht="20.100000000000001" customHeight="1" x14ac:dyDescent="0.25">
      <c r="B18" s="51" t="s">
        <v>25</v>
      </c>
      <c r="C18" s="37">
        <v>110888000</v>
      </c>
      <c r="D18" s="39">
        <v>14060000</v>
      </c>
      <c r="E18" s="37">
        <v>696240000</v>
      </c>
      <c r="F18" s="39">
        <v>258000</v>
      </c>
      <c r="G18" s="37">
        <f t="shared" si="0"/>
        <v>696498000</v>
      </c>
      <c r="H18" s="39">
        <v>55000000000</v>
      </c>
      <c r="I18" s="39">
        <v>7903806000</v>
      </c>
      <c r="J18" s="37">
        <v>18530000</v>
      </c>
      <c r="K18" s="39">
        <v>404670000</v>
      </c>
      <c r="L18" s="39">
        <v>5380126000</v>
      </c>
      <c r="M18" s="39"/>
      <c r="N18" s="40">
        <f t="shared" si="1"/>
        <v>69528578000</v>
      </c>
    </row>
    <row r="19" spans="2:14" s="36" customFormat="1" ht="20.100000000000001" customHeight="1" x14ac:dyDescent="0.25">
      <c r="B19" s="51" t="s">
        <v>26</v>
      </c>
      <c r="C19" s="37">
        <v>5416326000</v>
      </c>
      <c r="D19" s="39">
        <v>949406000</v>
      </c>
      <c r="E19" s="37">
        <v>221369000</v>
      </c>
      <c r="F19" s="39">
        <v>2461000</v>
      </c>
      <c r="G19" s="37">
        <f t="shared" si="0"/>
        <v>223830000</v>
      </c>
      <c r="H19" s="39"/>
      <c r="I19" s="39">
        <v>28070000</v>
      </c>
      <c r="J19" s="37">
        <v>88072000</v>
      </c>
      <c r="K19" s="39"/>
      <c r="L19" s="39"/>
      <c r="M19" s="39"/>
      <c r="N19" s="40">
        <f t="shared" si="1"/>
        <v>6705704000</v>
      </c>
    </row>
    <row r="20" spans="2:14" s="36" customFormat="1" ht="20.100000000000001" customHeight="1" x14ac:dyDescent="0.25">
      <c r="B20" s="51" t="s">
        <v>27</v>
      </c>
      <c r="C20" s="37">
        <v>247645000</v>
      </c>
      <c r="D20" s="39">
        <v>39051000</v>
      </c>
      <c r="E20" s="37">
        <v>98556000</v>
      </c>
      <c r="F20" s="39"/>
      <c r="G20" s="37">
        <f t="shared" si="0"/>
        <v>98556000</v>
      </c>
      <c r="H20" s="39"/>
      <c r="I20" s="39">
        <v>120247000</v>
      </c>
      <c r="J20" s="37">
        <v>409401000</v>
      </c>
      <c r="K20" s="39">
        <v>3230000</v>
      </c>
      <c r="L20" s="39">
        <v>233974000</v>
      </c>
      <c r="M20" s="39"/>
      <c r="N20" s="40">
        <f t="shared" si="1"/>
        <v>1152104000</v>
      </c>
    </row>
    <row r="21" spans="2:14" s="36" customFormat="1" ht="20.100000000000001" customHeight="1" x14ac:dyDescent="0.25">
      <c r="B21" s="51" t="s">
        <v>29</v>
      </c>
      <c r="C21" s="37">
        <v>5694142000</v>
      </c>
      <c r="D21" s="39">
        <v>869736000</v>
      </c>
      <c r="E21" s="37">
        <v>1278225000</v>
      </c>
      <c r="F21" s="39">
        <v>63639000</v>
      </c>
      <c r="G21" s="37">
        <f t="shared" si="0"/>
        <v>1341864000</v>
      </c>
      <c r="H21" s="39"/>
      <c r="I21" s="39">
        <v>18193000</v>
      </c>
      <c r="J21" s="37">
        <v>859637000</v>
      </c>
      <c r="K21" s="39"/>
      <c r="L21" s="39"/>
      <c r="M21" s="39"/>
      <c r="N21" s="40">
        <f t="shared" si="1"/>
        <v>8783572000</v>
      </c>
    </row>
    <row r="22" spans="2:14" s="36" customFormat="1" ht="20.100000000000001" customHeight="1" x14ac:dyDescent="0.25">
      <c r="B22" s="51" t="s">
        <v>30</v>
      </c>
      <c r="C22" s="37">
        <v>12910500000</v>
      </c>
      <c r="D22" s="39">
        <v>2377379000</v>
      </c>
      <c r="E22" s="37">
        <v>10115044000</v>
      </c>
      <c r="F22" s="39">
        <v>128367800</v>
      </c>
      <c r="G22" s="37">
        <f t="shared" si="0"/>
        <v>10243411800</v>
      </c>
      <c r="H22" s="39"/>
      <c r="I22" s="39">
        <v>317996000</v>
      </c>
      <c r="J22" s="37">
        <v>158032000</v>
      </c>
      <c r="K22" s="39"/>
      <c r="L22" s="39"/>
      <c r="M22" s="39"/>
      <c r="N22" s="40">
        <f t="shared" si="1"/>
        <v>26007318800</v>
      </c>
    </row>
    <row r="23" spans="2:14" s="36" customFormat="1" ht="20.100000000000001" customHeight="1" x14ac:dyDescent="0.25">
      <c r="B23" s="51" t="s">
        <v>31</v>
      </c>
      <c r="C23" s="37">
        <v>2590208000</v>
      </c>
      <c r="D23" s="39">
        <v>207226000</v>
      </c>
      <c r="E23" s="37">
        <v>866770000</v>
      </c>
      <c r="F23" s="39"/>
      <c r="G23" s="37">
        <f t="shared" si="0"/>
        <v>866770000</v>
      </c>
      <c r="H23" s="39"/>
      <c r="I23" s="39">
        <v>114488000</v>
      </c>
      <c r="J23" s="37">
        <v>618912000</v>
      </c>
      <c r="K23" s="39">
        <v>100625000</v>
      </c>
      <c r="L23" s="39"/>
      <c r="M23" s="39"/>
      <c r="N23" s="40">
        <f t="shared" si="1"/>
        <v>4498229000</v>
      </c>
    </row>
    <row r="24" spans="2:14" s="36" customFormat="1" ht="20.100000000000001" customHeight="1" x14ac:dyDescent="0.25">
      <c r="B24" s="51" t="s">
        <v>32</v>
      </c>
      <c r="C24" s="37">
        <v>4503254000</v>
      </c>
      <c r="D24" s="39">
        <v>701478000</v>
      </c>
      <c r="E24" s="37">
        <v>1941780000</v>
      </c>
      <c r="F24" s="39">
        <v>57461000</v>
      </c>
      <c r="G24" s="37">
        <f t="shared" si="0"/>
        <v>1999241000</v>
      </c>
      <c r="H24" s="39"/>
      <c r="I24" s="39">
        <v>5352000</v>
      </c>
      <c r="J24" s="37">
        <v>276714000</v>
      </c>
      <c r="K24" s="39"/>
      <c r="L24" s="39"/>
      <c r="M24" s="39"/>
      <c r="N24" s="40">
        <f t="shared" si="1"/>
        <v>7486039000</v>
      </c>
    </row>
    <row r="25" spans="2:14" s="36" customFormat="1" ht="20.100000000000001" customHeight="1" x14ac:dyDescent="0.25">
      <c r="B25" s="51" t="s">
        <v>171</v>
      </c>
      <c r="C25" s="37">
        <v>14485917000</v>
      </c>
      <c r="D25" s="39">
        <v>2813876000</v>
      </c>
      <c r="E25" s="37">
        <v>1792228000</v>
      </c>
      <c r="F25" s="39">
        <v>1892000</v>
      </c>
      <c r="G25" s="37">
        <f t="shared" si="0"/>
        <v>1794120000</v>
      </c>
      <c r="H25" s="39"/>
      <c r="I25" s="39">
        <v>4491000</v>
      </c>
      <c r="J25" s="37">
        <v>1415868000</v>
      </c>
      <c r="K25" s="39"/>
      <c r="L25" s="39"/>
      <c r="M25" s="39"/>
      <c r="N25" s="40">
        <f t="shared" si="1"/>
        <v>20514272000</v>
      </c>
    </row>
    <row r="26" spans="2:14" s="36" customFormat="1" ht="20.100000000000001" customHeight="1" x14ac:dyDescent="0.25">
      <c r="B26" s="51" t="s">
        <v>172</v>
      </c>
      <c r="C26" s="37">
        <v>234877000</v>
      </c>
      <c r="D26" s="39">
        <v>41734000</v>
      </c>
      <c r="E26" s="37">
        <v>241485000</v>
      </c>
      <c r="F26" s="39">
        <v>785000</v>
      </c>
      <c r="G26" s="37">
        <f t="shared" si="0"/>
        <v>242270000</v>
      </c>
      <c r="H26" s="39"/>
      <c r="I26" s="39">
        <v>4000</v>
      </c>
      <c r="J26" s="37">
        <v>61681000</v>
      </c>
      <c r="K26" s="39"/>
      <c r="L26" s="39"/>
      <c r="M26" s="39"/>
      <c r="N26" s="40">
        <f t="shared" si="1"/>
        <v>580566000</v>
      </c>
    </row>
    <row r="27" spans="2:14" s="36" customFormat="1" ht="20.100000000000001" customHeight="1" x14ac:dyDescent="0.25">
      <c r="B27" s="51" t="s">
        <v>28</v>
      </c>
      <c r="C27" s="37">
        <v>3389000</v>
      </c>
      <c r="D27" s="39">
        <v>357000</v>
      </c>
      <c r="E27" s="37">
        <v>18755000</v>
      </c>
      <c r="F27" s="39"/>
      <c r="G27" s="37">
        <f t="shared" si="0"/>
        <v>18755000</v>
      </c>
      <c r="H27" s="39"/>
      <c r="I27" s="39">
        <v>36000</v>
      </c>
      <c r="J27" s="37">
        <v>2438000</v>
      </c>
      <c r="K27" s="39"/>
      <c r="L27" s="39"/>
      <c r="M27" s="39"/>
      <c r="N27" s="40">
        <f t="shared" si="1"/>
        <v>24975000</v>
      </c>
    </row>
    <row r="28" spans="2:14" s="36" customFormat="1" ht="20.100000000000001" customHeight="1" x14ac:dyDescent="0.25">
      <c r="B28" s="51" t="s">
        <v>159</v>
      </c>
      <c r="C28" s="37">
        <v>23160000</v>
      </c>
      <c r="D28" s="39">
        <v>2899000</v>
      </c>
      <c r="E28" s="37">
        <v>62277000</v>
      </c>
      <c r="F28" s="39"/>
      <c r="G28" s="37">
        <f t="shared" ref="G28" si="2">E28+F28</f>
        <v>62277000</v>
      </c>
      <c r="H28" s="39"/>
      <c r="I28" s="39">
        <v>34470000</v>
      </c>
      <c r="J28" s="37">
        <v>90000000</v>
      </c>
      <c r="K28" s="39"/>
      <c r="L28" s="39"/>
      <c r="M28" s="39"/>
      <c r="N28" s="40">
        <f t="shared" ref="N28" si="3">SUM(C28,D28,G28,H28,I28,J28,K28,L28,M28)</f>
        <v>212806000</v>
      </c>
    </row>
    <row r="29" spans="2:14" s="36" customFormat="1" ht="20.100000000000001" customHeight="1" x14ac:dyDescent="0.25">
      <c r="B29" s="51" t="s">
        <v>33</v>
      </c>
      <c r="C29" s="37">
        <v>837495000</v>
      </c>
      <c r="D29" s="39">
        <v>70765000</v>
      </c>
      <c r="E29" s="37">
        <v>356162000</v>
      </c>
      <c r="F29" s="39">
        <v>14809000</v>
      </c>
      <c r="G29" s="37">
        <f t="shared" si="0"/>
        <v>370971000</v>
      </c>
      <c r="H29" s="39"/>
      <c r="I29" s="39">
        <v>633863000</v>
      </c>
      <c r="J29" s="37">
        <v>457125000</v>
      </c>
      <c r="K29" s="39"/>
      <c r="L29" s="39">
        <v>350000</v>
      </c>
      <c r="M29" s="39"/>
      <c r="N29" s="40">
        <f t="shared" si="1"/>
        <v>2370569000</v>
      </c>
    </row>
    <row r="30" spans="2:14" s="36" customFormat="1" ht="20.100000000000001" customHeight="1" x14ac:dyDescent="0.25">
      <c r="B30" s="51" t="s">
        <v>34</v>
      </c>
      <c r="C30" s="37">
        <v>1577251000</v>
      </c>
      <c r="D30" s="39">
        <v>251136000</v>
      </c>
      <c r="E30" s="37">
        <v>702407700</v>
      </c>
      <c r="F30" s="39">
        <v>123000</v>
      </c>
      <c r="G30" s="37">
        <f t="shared" si="0"/>
        <v>702530700</v>
      </c>
      <c r="H30" s="39"/>
      <c r="I30" s="39">
        <v>122254551400</v>
      </c>
      <c r="J30" s="37">
        <v>197477000</v>
      </c>
      <c r="K30" s="39">
        <v>1058338000</v>
      </c>
      <c r="L30" s="39"/>
      <c r="M30" s="39">
        <v>3148431000</v>
      </c>
      <c r="N30" s="40">
        <f t="shared" si="1"/>
        <v>129189715100</v>
      </c>
    </row>
    <row r="31" spans="2:14" s="36" customFormat="1" ht="20.100000000000001" customHeight="1" x14ac:dyDescent="0.25">
      <c r="B31" s="51" t="s">
        <v>35</v>
      </c>
      <c r="C31" s="37">
        <v>1957765000</v>
      </c>
      <c r="D31" s="39">
        <v>339267000</v>
      </c>
      <c r="E31" s="37">
        <v>312315000</v>
      </c>
      <c r="F31" s="39"/>
      <c r="G31" s="37">
        <f t="shared" si="0"/>
        <v>312315000</v>
      </c>
      <c r="H31" s="39"/>
      <c r="I31" s="39">
        <v>13998000</v>
      </c>
      <c r="J31" s="37">
        <v>226222000</v>
      </c>
      <c r="K31" s="39"/>
      <c r="L31" s="39"/>
      <c r="M31" s="39"/>
      <c r="N31" s="40">
        <f t="shared" si="1"/>
        <v>2849567000</v>
      </c>
    </row>
    <row r="32" spans="2:14" s="36" customFormat="1" ht="20.100000000000001" customHeight="1" x14ac:dyDescent="0.25">
      <c r="B32" s="51" t="s">
        <v>36</v>
      </c>
      <c r="C32" s="37">
        <v>49434342600</v>
      </c>
      <c r="D32" s="39">
        <v>7728559000</v>
      </c>
      <c r="E32" s="37">
        <v>6747041000</v>
      </c>
      <c r="F32" s="39">
        <v>1398000</v>
      </c>
      <c r="G32" s="37">
        <f t="shared" si="0"/>
        <v>6748439000</v>
      </c>
      <c r="H32" s="39"/>
      <c r="I32" s="39">
        <v>2107749000</v>
      </c>
      <c r="J32" s="37">
        <v>6934842000</v>
      </c>
      <c r="K32" s="39">
        <v>39891000</v>
      </c>
      <c r="L32" s="39"/>
      <c r="M32" s="39"/>
      <c r="N32" s="40">
        <f t="shared" si="1"/>
        <v>72993822600</v>
      </c>
    </row>
    <row r="33" spans="2:14" s="36" customFormat="1" ht="20.100000000000001" customHeight="1" x14ac:dyDescent="0.25">
      <c r="B33" s="51" t="s">
        <v>37</v>
      </c>
      <c r="C33" s="37">
        <v>1276109000</v>
      </c>
      <c r="D33" s="39">
        <v>273603000</v>
      </c>
      <c r="E33" s="37">
        <v>232554000</v>
      </c>
      <c r="F33" s="39"/>
      <c r="G33" s="37">
        <f t="shared" si="0"/>
        <v>232554000</v>
      </c>
      <c r="H33" s="39"/>
      <c r="I33" s="39">
        <v>56285000</v>
      </c>
      <c r="J33" s="37">
        <v>1389660000</v>
      </c>
      <c r="K33" s="39">
        <v>4420000</v>
      </c>
      <c r="L33" s="39"/>
      <c r="M33" s="39"/>
      <c r="N33" s="40">
        <f t="shared" si="1"/>
        <v>3232631000</v>
      </c>
    </row>
    <row r="34" spans="2:14" s="36" customFormat="1" ht="20.100000000000001" customHeight="1" x14ac:dyDescent="0.25">
      <c r="B34" s="51" t="s">
        <v>145</v>
      </c>
      <c r="C34" s="37">
        <v>8636694000</v>
      </c>
      <c r="D34" s="39">
        <v>1993470000</v>
      </c>
      <c r="E34" s="37">
        <v>95809000</v>
      </c>
      <c r="F34" s="39">
        <v>191096000</v>
      </c>
      <c r="G34" s="37">
        <f t="shared" si="0"/>
        <v>286905000</v>
      </c>
      <c r="H34" s="39"/>
      <c r="I34" s="39">
        <v>30952000</v>
      </c>
      <c r="J34" s="37">
        <v>598529000</v>
      </c>
      <c r="K34" s="39"/>
      <c r="L34" s="39"/>
      <c r="M34" s="39"/>
      <c r="N34" s="40">
        <f t="shared" si="1"/>
        <v>11546550000</v>
      </c>
    </row>
    <row r="35" spans="2:14" s="36" customFormat="1" ht="20.100000000000001" customHeight="1" x14ac:dyDescent="0.25">
      <c r="B35" s="51" t="s">
        <v>146</v>
      </c>
      <c r="C35" s="37">
        <v>1761302000</v>
      </c>
      <c r="D35" s="39">
        <v>413280000</v>
      </c>
      <c r="E35" s="37">
        <v>6697294000</v>
      </c>
      <c r="F35" s="39"/>
      <c r="G35" s="37">
        <f t="shared" si="0"/>
        <v>6697294000</v>
      </c>
      <c r="H35" s="39"/>
      <c r="I35" s="39">
        <v>18227000</v>
      </c>
      <c r="J35" s="37">
        <v>60950000</v>
      </c>
      <c r="K35" s="39"/>
      <c r="L35" s="39"/>
      <c r="M35" s="39"/>
      <c r="N35" s="40">
        <f t="shared" si="1"/>
        <v>8951053000</v>
      </c>
    </row>
    <row r="36" spans="2:14" s="36" customFormat="1" ht="20.100000000000001" customHeight="1" x14ac:dyDescent="0.25">
      <c r="B36" s="51" t="s">
        <v>38</v>
      </c>
      <c r="C36" s="37">
        <v>164066000</v>
      </c>
      <c r="D36" s="39">
        <v>22008000</v>
      </c>
      <c r="E36" s="37">
        <v>38840000</v>
      </c>
      <c r="F36" s="39">
        <v>76000</v>
      </c>
      <c r="G36" s="37">
        <f t="shared" si="0"/>
        <v>38916000</v>
      </c>
      <c r="H36" s="39"/>
      <c r="I36" s="39">
        <v>35198514000</v>
      </c>
      <c r="J36" s="37">
        <v>24868000</v>
      </c>
      <c r="K36" s="39">
        <v>110539000</v>
      </c>
      <c r="L36" s="39"/>
      <c r="M36" s="39"/>
      <c r="N36" s="40">
        <f t="shared" si="1"/>
        <v>35558911000</v>
      </c>
    </row>
    <row r="37" spans="2:14" s="36" customFormat="1" ht="20.100000000000001" customHeight="1" x14ac:dyDescent="0.25">
      <c r="B37" s="51" t="s">
        <v>39</v>
      </c>
      <c r="C37" s="37">
        <v>17044000</v>
      </c>
      <c r="D37" s="39">
        <v>2355000</v>
      </c>
      <c r="E37" s="37">
        <v>3973000</v>
      </c>
      <c r="F37" s="39"/>
      <c r="G37" s="37">
        <f t="shared" si="0"/>
        <v>3973000</v>
      </c>
      <c r="H37" s="39"/>
      <c r="I37" s="39">
        <v>130000</v>
      </c>
      <c r="J37" s="37">
        <v>7375000</v>
      </c>
      <c r="K37" s="39"/>
      <c r="L37" s="39"/>
      <c r="M37" s="39"/>
      <c r="N37" s="40">
        <f t="shared" si="1"/>
        <v>30877000</v>
      </c>
    </row>
    <row r="38" spans="2:14" s="36" customFormat="1" ht="20.100000000000001" customHeight="1" x14ac:dyDescent="0.25">
      <c r="B38" s="51" t="s">
        <v>40</v>
      </c>
      <c r="C38" s="37">
        <v>83961000</v>
      </c>
      <c r="D38" s="39">
        <v>13863000</v>
      </c>
      <c r="E38" s="37">
        <v>1444851000</v>
      </c>
      <c r="F38" s="39"/>
      <c r="G38" s="37">
        <f t="shared" si="0"/>
        <v>1444851000</v>
      </c>
      <c r="H38" s="39"/>
      <c r="I38" s="39">
        <v>12417000</v>
      </c>
      <c r="J38" s="37">
        <v>32835000</v>
      </c>
      <c r="K38" s="39">
        <v>3048000</v>
      </c>
      <c r="L38" s="39">
        <v>41780000</v>
      </c>
      <c r="M38" s="39"/>
      <c r="N38" s="40">
        <f t="shared" si="1"/>
        <v>1632755000</v>
      </c>
    </row>
    <row r="39" spans="2:14" s="36" customFormat="1" ht="20.100000000000001" customHeight="1" x14ac:dyDescent="0.25">
      <c r="B39" s="51" t="s">
        <v>41</v>
      </c>
      <c r="C39" s="37">
        <v>696429000</v>
      </c>
      <c r="D39" s="39">
        <v>116470000</v>
      </c>
      <c r="E39" s="37">
        <v>342225000</v>
      </c>
      <c r="F39" s="39">
        <v>125000</v>
      </c>
      <c r="G39" s="37">
        <f t="shared" si="0"/>
        <v>342350000</v>
      </c>
      <c r="H39" s="39"/>
      <c r="I39" s="39">
        <v>273169000</v>
      </c>
      <c r="J39" s="37">
        <v>422767000</v>
      </c>
      <c r="K39" s="39">
        <v>156083000</v>
      </c>
      <c r="L39" s="39">
        <v>27205000</v>
      </c>
      <c r="M39" s="39"/>
      <c r="N39" s="40">
        <f t="shared" si="1"/>
        <v>2034473000</v>
      </c>
    </row>
    <row r="40" spans="2:14" s="36" customFormat="1" ht="20.100000000000001" customHeight="1" x14ac:dyDescent="0.25">
      <c r="B40" s="51" t="s">
        <v>42</v>
      </c>
      <c r="C40" s="37">
        <v>27973000</v>
      </c>
      <c r="D40" s="39">
        <v>3400000</v>
      </c>
      <c r="E40" s="37">
        <v>14947000</v>
      </c>
      <c r="F40" s="39">
        <v>23000</v>
      </c>
      <c r="G40" s="37">
        <f t="shared" si="0"/>
        <v>14970000</v>
      </c>
      <c r="H40" s="39"/>
      <c r="I40" s="39">
        <v>564000</v>
      </c>
      <c r="J40" s="37">
        <v>2865000</v>
      </c>
      <c r="K40" s="39"/>
      <c r="L40" s="39"/>
      <c r="M40" s="39"/>
      <c r="N40" s="40">
        <f t="shared" si="1"/>
        <v>49772000</v>
      </c>
    </row>
    <row r="41" spans="2:14" s="36" customFormat="1" ht="20.100000000000001" customHeight="1" x14ac:dyDescent="0.25">
      <c r="B41" s="51" t="s">
        <v>43</v>
      </c>
      <c r="C41" s="37">
        <v>625634000</v>
      </c>
      <c r="D41" s="39">
        <v>104718000</v>
      </c>
      <c r="E41" s="37">
        <v>1637170000</v>
      </c>
      <c r="F41" s="39">
        <v>4304000</v>
      </c>
      <c r="G41" s="37">
        <f t="shared" si="0"/>
        <v>1641474000</v>
      </c>
      <c r="H41" s="39"/>
      <c r="I41" s="39">
        <v>18668610000</v>
      </c>
      <c r="J41" s="37">
        <v>229172000</v>
      </c>
      <c r="K41" s="39">
        <v>18285000</v>
      </c>
      <c r="L41" s="39"/>
      <c r="M41" s="39"/>
      <c r="N41" s="40">
        <f t="shared" si="1"/>
        <v>21287893000</v>
      </c>
    </row>
    <row r="42" spans="2:14" s="36" customFormat="1" ht="20.100000000000001" customHeight="1" x14ac:dyDescent="0.25">
      <c r="B42" s="51" t="s">
        <v>44</v>
      </c>
      <c r="C42" s="37">
        <v>24487000</v>
      </c>
      <c r="D42" s="39">
        <v>2488000</v>
      </c>
      <c r="E42" s="37">
        <v>24914000</v>
      </c>
      <c r="F42" s="39">
        <v>49000</v>
      </c>
      <c r="G42" s="37">
        <f t="shared" si="0"/>
        <v>24963000</v>
      </c>
      <c r="H42" s="39"/>
      <c r="I42" s="39">
        <v>263636000</v>
      </c>
      <c r="J42" s="37">
        <v>4876000</v>
      </c>
      <c r="K42" s="39">
        <v>2928000</v>
      </c>
      <c r="L42" s="39"/>
      <c r="M42" s="39"/>
      <c r="N42" s="40">
        <f t="shared" si="1"/>
        <v>323378000</v>
      </c>
    </row>
    <row r="43" spans="2:14" s="36" customFormat="1" ht="20.100000000000001" customHeight="1" x14ac:dyDescent="0.25">
      <c r="B43" s="51" t="s">
        <v>45</v>
      </c>
      <c r="C43" s="37">
        <v>159708000</v>
      </c>
      <c r="D43" s="39">
        <v>25739000</v>
      </c>
      <c r="E43" s="37">
        <v>39766000</v>
      </c>
      <c r="F43" s="39"/>
      <c r="G43" s="37">
        <f t="shared" si="0"/>
        <v>39766000</v>
      </c>
      <c r="H43" s="39"/>
      <c r="I43" s="39">
        <v>59659000</v>
      </c>
      <c r="J43" s="37">
        <v>43420000</v>
      </c>
      <c r="K43" s="39">
        <v>203375000</v>
      </c>
      <c r="L43" s="39">
        <v>229829000</v>
      </c>
      <c r="M43" s="39"/>
      <c r="N43" s="40">
        <f t="shared" si="1"/>
        <v>761496000</v>
      </c>
    </row>
    <row r="44" spans="2:14" s="36" customFormat="1" ht="20.100000000000001" customHeight="1" x14ac:dyDescent="0.25">
      <c r="B44" s="51" t="s">
        <v>46</v>
      </c>
      <c r="C44" s="37">
        <v>703267000</v>
      </c>
      <c r="D44" s="39">
        <v>117606000</v>
      </c>
      <c r="E44" s="37">
        <v>78633000</v>
      </c>
      <c r="F44" s="39"/>
      <c r="G44" s="37">
        <f t="shared" si="0"/>
        <v>78633000</v>
      </c>
      <c r="H44" s="39"/>
      <c r="I44" s="39">
        <v>114444000</v>
      </c>
      <c r="J44" s="37">
        <v>263289000</v>
      </c>
      <c r="K44" s="39">
        <v>157572000</v>
      </c>
      <c r="L44" s="39">
        <v>28448000</v>
      </c>
      <c r="M44" s="39"/>
      <c r="N44" s="40">
        <f t="shared" si="1"/>
        <v>1463259000</v>
      </c>
    </row>
    <row r="45" spans="2:14" s="36" customFormat="1" ht="20.100000000000001" customHeight="1" x14ac:dyDescent="0.25">
      <c r="B45" s="51" t="s">
        <v>47</v>
      </c>
      <c r="C45" s="37">
        <v>568891000</v>
      </c>
      <c r="D45" s="39">
        <v>128433000</v>
      </c>
      <c r="E45" s="37">
        <v>22545000</v>
      </c>
      <c r="F45" s="39"/>
      <c r="G45" s="37">
        <f t="shared" si="0"/>
        <v>22545000</v>
      </c>
      <c r="H45" s="39"/>
      <c r="I45" s="39">
        <v>5307000</v>
      </c>
      <c r="J45" s="37">
        <v>87000000</v>
      </c>
      <c r="K45" s="39"/>
      <c r="L45" s="39"/>
      <c r="M45" s="39"/>
      <c r="N45" s="40">
        <f t="shared" si="1"/>
        <v>812176000</v>
      </c>
    </row>
    <row r="46" spans="2:14" s="36" customFormat="1" ht="20.100000000000001" customHeight="1" x14ac:dyDescent="0.25">
      <c r="B46" s="51" t="s">
        <v>48</v>
      </c>
      <c r="C46" s="37">
        <v>209382000</v>
      </c>
      <c r="D46" s="39">
        <v>22945000</v>
      </c>
      <c r="E46" s="37">
        <v>47614000</v>
      </c>
      <c r="F46" s="39">
        <v>1559000</v>
      </c>
      <c r="G46" s="37">
        <f t="shared" si="0"/>
        <v>49173000</v>
      </c>
      <c r="H46" s="39"/>
      <c r="I46" s="39">
        <v>1310232000</v>
      </c>
      <c r="J46" s="37">
        <v>20138000</v>
      </c>
      <c r="K46" s="39"/>
      <c r="L46" s="39">
        <v>11056000</v>
      </c>
      <c r="M46" s="39"/>
      <c r="N46" s="40">
        <f t="shared" si="1"/>
        <v>1622926000</v>
      </c>
    </row>
    <row r="47" spans="2:14" s="36" customFormat="1" ht="20.100000000000001" customHeight="1" x14ac:dyDescent="0.25">
      <c r="B47" s="51" t="s">
        <v>49</v>
      </c>
      <c r="C47" s="37">
        <v>30230000</v>
      </c>
      <c r="D47" s="39">
        <v>3897000</v>
      </c>
      <c r="E47" s="37">
        <v>70304000</v>
      </c>
      <c r="F47" s="39">
        <v>9000</v>
      </c>
      <c r="G47" s="37">
        <f t="shared" si="0"/>
        <v>70313000</v>
      </c>
      <c r="H47" s="39"/>
      <c r="I47" s="39">
        <v>32071000</v>
      </c>
      <c r="J47" s="37">
        <v>12190000</v>
      </c>
      <c r="K47" s="39">
        <v>24380000</v>
      </c>
      <c r="L47" s="39"/>
      <c r="M47" s="39"/>
      <c r="N47" s="40">
        <f t="shared" si="1"/>
        <v>173081000</v>
      </c>
    </row>
    <row r="48" spans="2:14" s="36" customFormat="1" ht="20.100000000000001" customHeight="1" x14ac:dyDescent="0.25">
      <c r="B48" s="51" t="s">
        <v>50</v>
      </c>
      <c r="C48" s="37">
        <v>3002818000</v>
      </c>
      <c r="D48" s="39">
        <v>529874000</v>
      </c>
      <c r="E48" s="37">
        <v>388964000</v>
      </c>
      <c r="F48" s="39"/>
      <c r="G48" s="37">
        <f t="shared" si="0"/>
        <v>388964000</v>
      </c>
      <c r="H48" s="39"/>
      <c r="I48" s="39">
        <v>11393507000</v>
      </c>
      <c r="J48" s="37">
        <v>988769000</v>
      </c>
      <c r="K48" s="39">
        <v>187000000</v>
      </c>
      <c r="L48" s="39">
        <v>23439000</v>
      </c>
      <c r="M48" s="39"/>
      <c r="N48" s="40">
        <f t="shared" si="1"/>
        <v>16514371000</v>
      </c>
    </row>
    <row r="49" spans="2:14" s="36" customFormat="1" ht="20.100000000000001" customHeight="1" x14ac:dyDescent="0.25">
      <c r="B49" s="51" t="s">
        <v>51</v>
      </c>
      <c r="C49" s="37">
        <v>474149000</v>
      </c>
      <c r="D49" s="39">
        <v>99499000</v>
      </c>
      <c r="E49" s="37">
        <v>116146000</v>
      </c>
      <c r="F49" s="39"/>
      <c r="G49" s="37">
        <f t="shared" si="0"/>
        <v>116146000</v>
      </c>
      <c r="H49" s="39"/>
      <c r="I49" s="39">
        <v>7166000</v>
      </c>
      <c r="J49" s="37">
        <v>197843000</v>
      </c>
      <c r="K49" s="39"/>
      <c r="L49" s="39"/>
      <c r="M49" s="39"/>
      <c r="N49" s="40">
        <f t="shared" si="1"/>
        <v>894803000</v>
      </c>
    </row>
    <row r="50" spans="2:14" s="36" customFormat="1" ht="20.100000000000001" customHeight="1" x14ac:dyDescent="0.25">
      <c r="B50" s="51" t="s">
        <v>52</v>
      </c>
      <c r="C50" s="37">
        <v>59302000</v>
      </c>
      <c r="D50" s="39">
        <v>7176000</v>
      </c>
      <c r="E50" s="37">
        <v>21112000</v>
      </c>
      <c r="F50" s="39"/>
      <c r="G50" s="37">
        <f t="shared" si="0"/>
        <v>21112000</v>
      </c>
      <c r="H50" s="39"/>
      <c r="I50" s="39">
        <v>1428000</v>
      </c>
      <c r="J50" s="37">
        <v>1225676000</v>
      </c>
      <c r="K50" s="39">
        <v>848276000</v>
      </c>
      <c r="L50" s="39"/>
      <c r="M50" s="39"/>
      <c r="N50" s="40">
        <f t="shared" si="1"/>
        <v>2162970000</v>
      </c>
    </row>
    <row r="51" spans="2:14" s="36" customFormat="1" ht="20.100000000000001" customHeight="1" x14ac:dyDescent="0.25">
      <c r="B51" s="51" t="s">
        <v>160</v>
      </c>
      <c r="C51" s="37">
        <v>180538000</v>
      </c>
      <c r="D51" s="39">
        <v>26859000</v>
      </c>
      <c r="E51" s="37">
        <v>38057000</v>
      </c>
      <c r="F51" s="39"/>
      <c r="G51" s="37">
        <f t="shared" si="0"/>
        <v>38057000</v>
      </c>
      <c r="H51" s="39"/>
      <c r="I51" s="39">
        <v>3756000</v>
      </c>
      <c r="J51" s="37">
        <v>84696000</v>
      </c>
      <c r="K51" s="39"/>
      <c r="L51" s="39"/>
      <c r="M51" s="39"/>
      <c r="N51" s="40">
        <f t="shared" si="1"/>
        <v>333906000</v>
      </c>
    </row>
    <row r="52" spans="2:14" s="36" customFormat="1" ht="20.100000000000001" customHeight="1" x14ac:dyDescent="0.25">
      <c r="B52" s="51" t="s">
        <v>53</v>
      </c>
      <c r="C52" s="37">
        <v>292172000</v>
      </c>
      <c r="D52" s="39">
        <v>53314000</v>
      </c>
      <c r="E52" s="37">
        <v>47344000</v>
      </c>
      <c r="F52" s="39"/>
      <c r="G52" s="37">
        <f t="shared" si="0"/>
        <v>47344000</v>
      </c>
      <c r="H52" s="39"/>
      <c r="I52" s="39">
        <v>6432000</v>
      </c>
      <c r="J52" s="37">
        <v>195285000</v>
      </c>
      <c r="K52" s="39">
        <v>9833000</v>
      </c>
      <c r="L52" s="39"/>
      <c r="M52" s="39"/>
      <c r="N52" s="40">
        <f t="shared" si="1"/>
        <v>604380000</v>
      </c>
    </row>
    <row r="53" spans="2:14" s="36" customFormat="1" ht="20.100000000000001" customHeight="1" x14ac:dyDescent="0.25">
      <c r="B53" s="51" t="s">
        <v>147</v>
      </c>
      <c r="C53" s="37">
        <v>136285000</v>
      </c>
      <c r="D53" s="39">
        <v>25173000</v>
      </c>
      <c r="E53" s="37">
        <v>23802000</v>
      </c>
      <c r="F53" s="39"/>
      <c r="G53" s="37">
        <f t="shared" si="0"/>
        <v>23802000</v>
      </c>
      <c r="H53" s="39"/>
      <c r="I53" s="39">
        <v>57535000</v>
      </c>
      <c r="J53" s="37">
        <v>29000000</v>
      </c>
      <c r="K53" s="39"/>
      <c r="L53" s="39"/>
      <c r="M53" s="39"/>
      <c r="N53" s="40">
        <f t="shared" si="1"/>
        <v>271795000</v>
      </c>
    </row>
    <row r="54" spans="2:14" s="36" customFormat="1" ht="20.100000000000001" customHeight="1" thickBot="1" x14ac:dyDescent="0.3">
      <c r="B54" s="51" t="s">
        <v>148</v>
      </c>
      <c r="C54" s="37">
        <v>153544000</v>
      </c>
      <c r="D54" s="39">
        <v>31119000</v>
      </c>
      <c r="E54" s="37">
        <v>44241000</v>
      </c>
      <c r="F54" s="39"/>
      <c r="G54" s="37">
        <f t="shared" si="0"/>
        <v>44241000</v>
      </c>
      <c r="H54" s="39"/>
      <c r="I54" s="39">
        <v>33539000</v>
      </c>
      <c r="J54" s="37">
        <v>5650789000</v>
      </c>
      <c r="K54" s="39">
        <v>3028105000</v>
      </c>
      <c r="L54" s="39"/>
      <c r="M54" s="39"/>
      <c r="N54" s="40">
        <f t="shared" si="1"/>
        <v>8941337000</v>
      </c>
    </row>
    <row r="55" spans="2:14" s="44" customFormat="1" ht="24.95" customHeight="1" thickBot="1" x14ac:dyDescent="0.3">
      <c r="B55" s="41" t="s">
        <v>55</v>
      </c>
      <c r="C55" s="42">
        <f t="shared" ref="C55:N55" si="4">SUM(C8:C54)</f>
        <v>121141335000</v>
      </c>
      <c r="D55" s="42">
        <f t="shared" si="4"/>
        <v>20647043000</v>
      </c>
      <c r="E55" s="42">
        <f t="shared" si="4"/>
        <v>38133630000</v>
      </c>
      <c r="F55" s="42">
        <f t="shared" si="4"/>
        <v>483459000</v>
      </c>
      <c r="G55" s="42">
        <f t="shared" si="4"/>
        <v>38617089000</v>
      </c>
      <c r="H55" s="42">
        <f t="shared" si="4"/>
        <v>55000000000</v>
      </c>
      <c r="I55" s="42">
        <f t="shared" si="4"/>
        <v>201282851000</v>
      </c>
      <c r="J55" s="42">
        <f t="shared" si="4"/>
        <v>24432219000</v>
      </c>
      <c r="K55" s="42">
        <f t="shared" si="4"/>
        <v>6360598000</v>
      </c>
      <c r="L55" s="42">
        <f t="shared" si="4"/>
        <v>5976207000</v>
      </c>
      <c r="M55" s="42">
        <f t="shared" si="4"/>
        <v>3148431000</v>
      </c>
      <c r="N55" s="43">
        <f t="shared" si="4"/>
        <v>476605773000</v>
      </c>
    </row>
    <row r="56" spans="2:14" s="36" customFormat="1" ht="12.75" x14ac:dyDescent="0.25">
      <c r="B56" s="36" t="s">
        <v>56</v>
      </c>
      <c r="N56" s="45"/>
    </row>
    <row r="57" spans="2:14" x14ac:dyDescent="0.25">
      <c r="G57" s="46"/>
      <c r="J57" s="46"/>
      <c r="K57" s="46"/>
      <c r="L57" s="46"/>
      <c r="N57" s="46"/>
    </row>
    <row r="59" spans="2:14" x14ac:dyDescent="0.25">
      <c r="C59" s="46"/>
      <c r="D59" s="46"/>
      <c r="E59" s="46"/>
      <c r="F59" s="46"/>
      <c r="G59" s="46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zoomScale="70" zoomScaleNormal="70" workbookViewId="0">
      <selection activeCell="L160" sqref="L160"/>
    </sheetView>
  </sheetViews>
  <sheetFormatPr defaultRowHeight="15" x14ac:dyDescent="0.2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 x14ac:dyDescent="0.25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 x14ac:dyDescent="0.25">
      <c r="A2" s="1"/>
      <c r="B2" s="67" t="s">
        <v>0</v>
      </c>
      <c r="C2" s="67" t="s">
        <v>0</v>
      </c>
      <c r="D2" s="67" t="s">
        <v>0</v>
      </c>
      <c r="E2" s="67" t="s">
        <v>0</v>
      </c>
      <c r="F2" s="67"/>
      <c r="G2" s="67"/>
      <c r="H2" s="67" t="s">
        <v>0</v>
      </c>
      <c r="I2" s="67" t="s">
        <v>0</v>
      </c>
      <c r="J2" s="67" t="s">
        <v>0</v>
      </c>
      <c r="K2" s="67" t="s">
        <v>0</v>
      </c>
      <c r="L2" s="67" t="s">
        <v>0</v>
      </c>
      <c r="M2" s="67" t="s">
        <v>0</v>
      </c>
      <c r="N2" s="67" t="s">
        <v>0</v>
      </c>
    </row>
    <row r="3" spans="1:14" ht="20.100000000000001" customHeight="1" x14ac:dyDescent="0.25">
      <c r="A3" s="1"/>
      <c r="B3" s="67" t="s">
        <v>57</v>
      </c>
      <c r="C3" s="67" t="s">
        <v>0</v>
      </c>
      <c r="D3" s="67" t="s">
        <v>0</v>
      </c>
      <c r="E3" s="67" t="s">
        <v>0</v>
      </c>
      <c r="F3" s="67"/>
      <c r="G3" s="67"/>
      <c r="H3" s="67" t="s">
        <v>0</v>
      </c>
      <c r="I3" s="67" t="s">
        <v>0</v>
      </c>
      <c r="J3" s="67" t="s">
        <v>0</v>
      </c>
      <c r="K3" s="67" t="s">
        <v>0</v>
      </c>
      <c r="L3" s="67" t="s">
        <v>0</v>
      </c>
      <c r="M3" s="67" t="s">
        <v>0</v>
      </c>
      <c r="N3" s="67" t="s">
        <v>0</v>
      </c>
    </row>
    <row r="4" spans="1:14" ht="20.100000000000001" customHeight="1" x14ac:dyDescent="0.25">
      <c r="A4" s="1"/>
      <c r="B4" s="68" t="s">
        <v>169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8" customFormat="1" ht="20.100000000000001" customHeight="1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 x14ac:dyDescent="0.25">
      <c r="A6" s="9"/>
      <c r="B6" s="69" t="s">
        <v>3</v>
      </c>
      <c r="C6" s="54" t="s">
        <v>4</v>
      </c>
      <c r="D6" s="54" t="s">
        <v>5</v>
      </c>
      <c r="E6" s="62" t="s">
        <v>6</v>
      </c>
      <c r="F6" s="63"/>
      <c r="G6" s="64"/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6" t="s">
        <v>13</v>
      </c>
    </row>
    <row r="7" spans="1:14" s="10" customFormat="1" ht="45" customHeight="1" thickBot="1" x14ac:dyDescent="0.3">
      <c r="A7" s="11"/>
      <c r="B7" s="70"/>
      <c r="C7" s="65" t="s">
        <v>0</v>
      </c>
      <c r="D7" s="65" t="s">
        <v>0</v>
      </c>
      <c r="E7" s="12" t="s">
        <v>14</v>
      </c>
      <c r="F7" s="12" t="s">
        <v>15</v>
      </c>
      <c r="G7" s="12" t="s">
        <v>13</v>
      </c>
      <c r="H7" s="65" t="s">
        <v>0</v>
      </c>
      <c r="I7" s="65" t="s">
        <v>0</v>
      </c>
      <c r="J7" s="65" t="s">
        <v>0</v>
      </c>
      <c r="K7" s="65" t="s">
        <v>0</v>
      </c>
      <c r="L7" s="65" t="s">
        <v>0</v>
      </c>
      <c r="M7" s="65" t="s">
        <v>0</v>
      </c>
      <c r="N7" s="66" t="s">
        <v>0</v>
      </c>
    </row>
    <row r="8" spans="1:14" ht="19.5" customHeight="1" x14ac:dyDescent="0.25">
      <c r="A8" s="13"/>
      <c r="B8" s="14" t="s">
        <v>58</v>
      </c>
      <c r="C8" s="15">
        <v>33507000</v>
      </c>
      <c r="D8" s="15">
        <v>4643000</v>
      </c>
      <c r="E8" s="15">
        <v>3187000</v>
      </c>
      <c r="F8" s="15"/>
      <c r="G8" s="15">
        <f>E8+F8</f>
        <v>3187000</v>
      </c>
      <c r="H8" s="15"/>
      <c r="I8" s="15">
        <v>2104000</v>
      </c>
      <c r="J8" s="15">
        <v>4044000</v>
      </c>
      <c r="K8" s="15"/>
      <c r="L8" s="15"/>
      <c r="M8" s="15"/>
      <c r="N8" s="16">
        <f>SUM(C8,D8,G8,H8,I8,J8,K8,L8,M8)</f>
        <v>47485000</v>
      </c>
    </row>
    <row r="9" spans="1:14" ht="19.5" customHeight="1" x14ac:dyDescent="0.25">
      <c r="B9" s="17" t="s">
        <v>173</v>
      </c>
      <c r="C9" s="18">
        <v>448959000</v>
      </c>
      <c r="D9" s="18">
        <v>82530000</v>
      </c>
      <c r="E9" s="18">
        <v>67681000</v>
      </c>
      <c r="F9" s="18"/>
      <c r="G9" s="18">
        <f t="shared" ref="G9:G72" si="0">E9+F9</f>
        <v>67681000</v>
      </c>
      <c r="H9" s="18"/>
      <c r="I9" s="18">
        <v>18271000</v>
      </c>
      <c r="J9" s="18">
        <v>124710000</v>
      </c>
      <c r="K9" s="18"/>
      <c r="L9" s="18"/>
      <c r="M9" s="18"/>
      <c r="N9" s="19">
        <f t="shared" ref="N9:N72" si="1">SUM(C9,D9,G9,H9,I9,J9,K9,L9,M9)</f>
        <v>742151000</v>
      </c>
    </row>
    <row r="10" spans="1:14" ht="19.5" customHeight="1" x14ac:dyDescent="0.25">
      <c r="B10" s="17" t="s">
        <v>174</v>
      </c>
      <c r="C10" s="18">
        <v>230013000</v>
      </c>
      <c r="D10" s="18">
        <v>39942000</v>
      </c>
      <c r="E10" s="18">
        <v>79899000</v>
      </c>
      <c r="F10" s="18"/>
      <c r="G10" s="18">
        <f t="shared" si="0"/>
        <v>79899000</v>
      </c>
      <c r="H10" s="18"/>
      <c r="I10" s="18">
        <v>9283000</v>
      </c>
      <c r="J10" s="18">
        <v>81057000</v>
      </c>
      <c r="K10" s="18"/>
      <c r="L10" s="18"/>
      <c r="M10" s="18"/>
      <c r="N10" s="19">
        <f t="shared" si="1"/>
        <v>440194000</v>
      </c>
    </row>
    <row r="11" spans="1:14" ht="19.5" customHeight="1" x14ac:dyDescent="0.25">
      <c r="B11" s="17" t="s">
        <v>59</v>
      </c>
      <c r="C11" s="18">
        <v>405788000</v>
      </c>
      <c r="D11" s="18">
        <v>77617000</v>
      </c>
      <c r="E11" s="18">
        <v>85104000</v>
      </c>
      <c r="F11" s="18"/>
      <c r="G11" s="18">
        <f t="shared" si="0"/>
        <v>85104000</v>
      </c>
      <c r="H11" s="18"/>
      <c r="I11" s="18">
        <v>19897000</v>
      </c>
      <c r="J11" s="18">
        <v>124893000</v>
      </c>
      <c r="K11" s="18"/>
      <c r="L11" s="18"/>
      <c r="M11" s="18"/>
      <c r="N11" s="19">
        <f t="shared" si="1"/>
        <v>713299000</v>
      </c>
    </row>
    <row r="12" spans="1:14" ht="19.5" customHeight="1" x14ac:dyDescent="0.25">
      <c r="B12" s="17" t="s">
        <v>175</v>
      </c>
      <c r="C12" s="18">
        <v>405700000</v>
      </c>
      <c r="D12" s="18">
        <v>71888000</v>
      </c>
      <c r="E12" s="18">
        <v>82097000</v>
      </c>
      <c r="F12" s="18"/>
      <c r="G12" s="18">
        <f t="shared" si="0"/>
        <v>82097000</v>
      </c>
      <c r="H12" s="18"/>
      <c r="I12" s="18">
        <v>13628000</v>
      </c>
      <c r="J12" s="18">
        <v>111839000</v>
      </c>
      <c r="K12" s="18"/>
      <c r="L12" s="18"/>
      <c r="M12" s="18"/>
      <c r="N12" s="19">
        <f t="shared" si="1"/>
        <v>685152000</v>
      </c>
    </row>
    <row r="13" spans="1:14" ht="19.5" customHeight="1" x14ac:dyDescent="0.25">
      <c r="B13" s="17" t="s">
        <v>60</v>
      </c>
      <c r="C13" s="18">
        <v>602213000</v>
      </c>
      <c r="D13" s="18">
        <v>118347000</v>
      </c>
      <c r="E13" s="18">
        <v>152483000</v>
      </c>
      <c r="F13" s="18"/>
      <c r="G13" s="18">
        <f t="shared" si="0"/>
        <v>152483000</v>
      </c>
      <c r="H13" s="18"/>
      <c r="I13" s="18">
        <v>25251000</v>
      </c>
      <c r="J13" s="18">
        <v>93052000</v>
      </c>
      <c r="K13" s="18"/>
      <c r="L13" s="18"/>
      <c r="M13" s="18"/>
      <c r="N13" s="19">
        <f t="shared" si="1"/>
        <v>991346000</v>
      </c>
    </row>
    <row r="14" spans="1:14" ht="19.5" customHeight="1" x14ac:dyDescent="0.25">
      <c r="B14" s="17" t="s">
        <v>61</v>
      </c>
      <c r="C14" s="18">
        <v>218461000</v>
      </c>
      <c r="D14" s="18">
        <v>38136000</v>
      </c>
      <c r="E14" s="18">
        <v>67424000</v>
      </c>
      <c r="F14" s="18"/>
      <c r="G14" s="18">
        <f t="shared" si="0"/>
        <v>67424000</v>
      </c>
      <c r="H14" s="18"/>
      <c r="I14" s="18">
        <v>7143000</v>
      </c>
      <c r="J14" s="18">
        <v>54726000</v>
      </c>
      <c r="K14" s="18"/>
      <c r="L14" s="18"/>
      <c r="M14" s="18"/>
      <c r="N14" s="19">
        <f t="shared" si="1"/>
        <v>385890000</v>
      </c>
    </row>
    <row r="15" spans="1:14" ht="19.5" customHeight="1" x14ac:dyDescent="0.25">
      <c r="B15" s="17" t="s">
        <v>176</v>
      </c>
      <c r="C15" s="18">
        <v>111421000</v>
      </c>
      <c r="D15" s="18">
        <v>19006000</v>
      </c>
      <c r="E15" s="18">
        <v>40421000</v>
      </c>
      <c r="F15" s="18"/>
      <c r="G15" s="18">
        <f t="shared" si="0"/>
        <v>40421000</v>
      </c>
      <c r="H15" s="18"/>
      <c r="I15" s="18">
        <v>4612000</v>
      </c>
      <c r="J15" s="18">
        <v>53174000</v>
      </c>
      <c r="K15" s="18"/>
      <c r="L15" s="18"/>
      <c r="M15" s="18"/>
      <c r="N15" s="19">
        <f t="shared" si="1"/>
        <v>228634000</v>
      </c>
    </row>
    <row r="16" spans="1:14" ht="19.5" customHeight="1" x14ac:dyDescent="0.25">
      <c r="B16" s="17" t="s">
        <v>177</v>
      </c>
      <c r="C16" s="18">
        <v>272899000</v>
      </c>
      <c r="D16" s="18">
        <v>48010000</v>
      </c>
      <c r="E16" s="18">
        <v>62765000</v>
      </c>
      <c r="F16" s="18"/>
      <c r="G16" s="18">
        <f t="shared" si="0"/>
        <v>62765000</v>
      </c>
      <c r="H16" s="18"/>
      <c r="I16" s="18">
        <v>8875000</v>
      </c>
      <c r="J16" s="18">
        <v>76634000</v>
      </c>
      <c r="K16" s="18"/>
      <c r="L16" s="18"/>
      <c r="M16" s="18"/>
      <c r="N16" s="19">
        <f t="shared" si="1"/>
        <v>469183000</v>
      </c>
    </row>
    <row r="17" spans="2:14" ht="19.5" customHeight="1" x14ac:dyDescent="0.25">
      <c r="B17" s="17" t="s">
        <v>178</v>
      </c>
      <c r="C17" s="18">
        <v>149532000</v>
      </c>
      <c r="D17" s="18">
        <v>25351000</v>
      </c>
      <c r="E17" s="18">
        <v>37730000</v>
      </c>
      <c r="F17" s="18"/>
      <c r="G17" s="18">
        <f t="shared" si="0"/>
        <v>37730000</v>
      </c>
      <c r="H17" s="18"/>
      <c r="I17" s="18">
        <v>6599000</v>
      </c>
      <c r="J17" s="18">
        <v>44084000</v>
      </c>
      <c r="K17" s="18"/>
      <c r="L17" s="18"/>
      <c r="M17" s="18"/>
      <c r="N17" s="19">
        <f t="shared" si="1"/>
        <v>263296000</v>
      </c>
    </row>
    <row r="18" spans="2:14" ht="19.5" customHeight="1" x14ac:dyDescent="0.25">
      <c r="B18" s="17" t="s">
        <v>62</v>
      </c>
      <c r="C18" s="18">
        <v>59781000</v>
      </c>
      <c r="D18" s="18">
        <v>11013000</v>
      </c>
      <c r="E18" s="18">
        <v>12478000</v>
      </c>
      <c r="F18" s="18"/>
      <c r="G18" s="18">
        <f t="shared" si="0"/>
        <v>12478000</v>
      </c>
      <c r="H18" s="18"/>
      <c r="I18" s="18">
        <v>3436000</v>
      </c>
      <c r="J18" s="18">
        <v>44594000</v>
      </c>
      <c r="K18" s="18"/>
      <c r="L18" s="18"/>
      <c r="M18" s="18"/>
      <c r="N18" s="19">
        <f t="shared" si="1"/>
        <v>131302000</v>
      </c>
    </row>
    <row r="19" spans="2:14" ht="19.5" customHeight="1" x14ac:dyDescent="0.25">
      <c r="B19" s="17" t="s">
        <v>179</v>
      </c>
      <c r="C19" s="18">
        <v>351982000</v>
      </c>
      <c r="D19" s="18">
        <v>68865000</v>
      </c>
      <c r="E19" s="18">
        <v>69140000</v>
      </c>
      <c r="F19" s="18"/>
      <c r="G19" s="18">
        <f t="shared" si="0"/>
        <v>69140000</v>
      </c>
      <c r="H19" s="18"/>
      <c r="I19" s="18">
        <v>15017000</v>
      </c>
      <c r="J19" s="18">
        <v>100378000</v>
      </c>
      <c r="K19" s="18"/>
      <c r="L19" s="18"/>
      <c r="M19" s="18"/>
      <c r="N19" s="19">
        <f t="shared" si="1"/>
        <v>605382000</v>
      </c>
    </row>
    <row r="20" spans="2:14" ht="19.5" customHeight="1" x14ac:dyDescent="0.25">
      <c r="B20" s="17" t="s">
        <v>180</v>
      </c>
      <c r="C20" s="18">
        <v>324343000</v>
      </c>
      <c r="D20" s="18">
        <v>59892000</v>
      </c>
      <c r="E20" s="18">
        <v>43359000</v>
      </c>
      <c r="F20" s="18"/>
      <c r="G20" s="18">
        <f t="shared" si="0"/>
        <v>43359000</v>
      </c>
      <c r="H20" s="18"/>
      <c r="I20" s="18">
        <v>11427000</v>
      </c>
      <c r="J20" s="18">
        <v>92480000</v>
      </c>
      <c r="K20" s="18"/>
      <c r="L20" s="18"/>
      <c r="M20" s="18"/>
      <c r="N20" s="19">
        <f t="shared" si="1"/>
        <v>531501000</v>
      </c>
    </row>
    <row r="21" spans="2:14" ht="19.5" customHeight="1" x14ac:dyDescent="0.25">
      <c r="B21" s="17" t="s">
        <v>181</v>
      </c>
      <c r="C21" s="18">
        <v>139398000</v>
      </c>
      <c r="D21" s="18">
        <v>25509000</v>
      </c>
      <c r="E21" s="18">
        <v>28957000</v>
      </c>
      <c r="F21" s="18"/>
      <c r="G21" s="18">
        <f t="shared" si="0"/>
        <v>28957000</v>
      </c>
      <c r="H21" s="18"/>
      <c r="I21" s="18">
        <v>5735000</v>
      </c>
      <c r="J21" s="18">
        <v>61800000</v>
      </c>
      <c r="K21" s="18"/>
      <c r="L21" s="18"/>
      <c r="M21" s="18"/>
      <c r="N21" s="19">
        <f t="shared" si="1"/>
        <v>261399000</v>
      </c>
    </row>
    <row r="22" spans="2:14" ht="19.5" customHeight="1" x14ac:dyDescent="0.25">
      <c r="B22" s="17" t="s">
        <v>182</v>
      </c>
      <c r="C22" s="18">
        <v>230795000</v>
      </c>
      <c r="D22" s="18">
        <v>41517000</v>
      </c>
      <c r="E22" s="18">
        <v>65504000</v>
      </c>
      <c r="F22" s="18"/>
      <c r="G22" s="18">
        <f t="shared" si="0"/>
        <v>65504000</v>
      </c>
      <c r="H22" s="18"/>
      <c r="I22" s="18">
        <v>10747000</v>
      </c>
      <c r="J22" s="18">
        <v>45241000</v>
      </c>
      <c r="K22" s="18"/>
      <c r="L22" s="18"/>
      <c r="M22" s="18"/>
      <c r="N22" s="19">
        <f t="shared" si="1"/>
        <v>393804000</v>
      </c>
    </row>
    <row r="23" spans="2:14" ht="19.5" customHeight="1" x14ac:dyDescent="0.25">
      <c r="B23" s="17" t="s">
        <v>63</v>
      </c>
      <c r="C23" s="18">
        <v>248766000</v>
      </c>
      <c r="D23" s="18">
        <v>45349000</v>
      </c>
      <c r="E23" s="18">
        <v>78854000</v>
      </c>
      <c r="F23" s="18"/>
      <c r="G23" s="18">
        <f t="shared" si="0"/>
        <v>78854000</v>
      </c>
      <c r="H23" s="18"/>
      <c r="I23" s="18">
        <v>6441000</v>
      </c>
      <c r="J23" s="18">
        <v>100174000</v>
      </c>
      <c r="K23" s="18"/>
      <c r="L23" s="18"/>
      <c r="M23" s="18"/>
      <c r="N23" s="19">
        <f t="shared" si="1"/>
        <v>479584000</v>
      </c>
    </row>
    <row r="24" spans="2:14" ht="19.5" customHeight="1" x14ac:dyDescent="0.25">
      <c r="B24" s="17" t="s">
        <v>183</v>
      </c>
      <c r="C24" s="18">
        <v>238222000</v>
      </c>
      <c r="D24" s="18">
        <v>39222000</v>
      </c>
      <c r="E24" s="18">
        <v>72267000</v>
      </c>
      <c r="F24" s="18"/>
      <c r="G24" s="18">
        <f t="shared" si="0"/>
        <v>72267000</v>
      </c>
      <c r="H24" s="18"/>
      <c r="I24" s="18">
        <v>8740000</v>
      </c>
      <c r="J24" s="18">
        <v>63509000</v>
      </c>
      <c r="K24" s="18"/>
      <c r="L24" s="18"/>
      <c r="M24" s="18"/>
      <c r="N24" s="19">
        <f t="shared" si="1"/>
        <v>421960000</v>
      </c>
    </row>
    <row r="25" spans="2:14" ht="19.5" customHeight="1" x14ac:dyDescent="0.25">
      <c r="B25" s="17" t="s">
        <v>184</v>
      </c>
      <c r="C25" s="18">
        <v>216262000</v>
      </c>
      <c r="D25" s="18">
        <v>39594000</v>
      </c>
      <c r="E25" s="18">
        <v>45179000</v>
      </c>
      <c r="F25" s="18"/>
      <c r="G25" s="18">
        <f t="shared" si="0"/>
        <v>45179000</v>
      </c>
      <c r="H25" s="18"/>
      <c r="I25" s="18">
        <v>8684000</v>
      </c>
      <c r="J25" s="18">
        <v>87875000</v>
      </c>
      <c r="K25" s="18"/>
      <c r="L25" s="18"/>
      <c r="M25" s="18"/>
      <c r="N25" s="19">
        <f t="shared" si="1"/>
        <v>397594000</v>
      </c>
    </row>
    <row r="26" spans="2:14" ht="19.5" customHeight="1" x14ac:dyDescent="0.25">
      <c r="B26" s="17" t="s">
        <v>64</v>
      </c>
      <c r="C26" s="18">
        <v>219984000</v>
      </c>
      <c r="D26" s="18">
        <v>37703000</v>
      </c>
      <c r="E26" s="18">
        <v>41079000</v>
      </c>
      <c r="F26" s="18"/>
      <c r="G26" s="18">
        <f t="shared" si="0"/>
        <v>41079000</v>
      </c>
      <c r="H26" s="18"/>
      <c r="I26" s="18">
        <v>9321000</v>
      </c>
      <c r="J26" s="18">
        <v>64016000</v>
      </c>
      <c r="K26" s="18"/>
      <c r="L26" s="18"/>
      <c r="M26" s="18"/>
      <c r="N26" s="19">
        <f t="shared" si="1"/>
        <v>372103000</v>
      </c>
    </row>
    <row r="27" spans="2:14" ht="19.5" customHeight="1" x14ac:dyDescent="0.25">
      <c r="B27" s="17" t="s">
        <v>185</v>
      </c>
      <c r="C27" s="18">
        <v>167459000</v>
      </c>
      <c r="D27" s="18">
        <v>27287000</v>
      </c>
      <c r="E27" s="18">
        <v>34161000</v>
      </c>
      <c r="F27" s="18"/>
      <c r="G27" s="18">
        <f t="shared" si="0"/>
        <v>34161000</v>
      </c>
      <c r="H27" s="18"/>
      <c r="I27" s="18">
        <v>5841000</v>
      </c>
      <c r="J27" s="18">
        <v>51144000</v>
      </c>
      <c r="K27" s="18"/>
      <c r="L27" s="18"/>
      <c r="M27" s="18"/>
      <c r="N27" s="19">
        <f t="shared" si="1"/>
        <v>285892000</v>
      </c>
    </row>
    <row r="28" spans="2:14" ht="19.5" customHeight="1" x14ac:dyDescent="0.25">
      <c r="B28" s="17" t="s">
        <v>186</v>
      </c>
      <c r="C28" s="18">
        <v>255476000</v>
      </c>
      <c r="D28" s="18">
        <v>45822000</v>
      </c>
      <c r="E28" s="18">
        <v>47660000</v>
      </c>
      <c r="F28" s="18"/>
      <c r="G28" s="18">
        <f t="shared" si="0"/>
        <v>47660000</v>
      </c>
      <c r="H28" s="18"/>
      <c r="I28" s="18">
        <v>8600000</v>
      </c>
      <c r="J28" s="18">
        <v>76301000</v>
      </c>
      <c r="K28" s="18"/>
      <c r="L28" s="18"/>
      <c r="M28" s="18"/>
      <c r="N28" s="19">
        <f t="shared" si="1"/>
        <v>433859000</v>
      </c>
    </row>
    <row r="29" spans="2:14" ht="19.5" customHeight="1" x14ac:dyDescent="0.25">
      <c r="B29" s="17" t="s">
        <v>187</v>
      </c>
      <c r="C29" s="18">
        <v>212555000</v>
      </c>
      <c r="D29" s="18">
        <v>38922000</v>
      </c>
      <c r="E29" s="18">
        <v>36235000</v>
      </c>
      <c r="F29" s="18"/>
      <c r="G29" s="18">
        <f t="shared" si="0"/>
        <v>36235000</v>
      </c>
      <c r="H29" s="18"/>
      <c r="I29" s="18">
        <v>7784000</v>
      </c>
      <c r="J29" s="18">
        <v>58203000</v>
      </c>
      <c r="K29" s="18"/>
      <c r="L29" s="18"/>
      <c r="M29" s="18"/>
      <c r="N29" s="19">
        <f t="shared" si="1"/>
        <v>353699000</v>
      </c>
    </row>
    <row r="30" spans="2:14" ht="19.5" customHeight="1" x14ac:dyDescent="0.25">
      <c r="B30" s="17" t="s">
        <v>188</v>
      </c>
      <c r="C30" s="18">
        <v>206767000</v>
      </c>
      <c r="D30" s="18">
        <v>37236000</v>
      </c>
      <c r="E30" s="18">
        <v>44079000</v>
      </c>
      <c r="F30" s="18"/>
      <c r="G30" s="18">
        <f t="shared" si="0"/>
        <v>44079000</v>
      </c>
      <c r="H30" s="18"/>
      <c r="I30" s="18">
        <v>7358000</v>
      </c>
      <c r="J30" s="18">
        <v>65078000</v>
      </c>
      <c r="K30" s="18"/>
      <c r="L30" s="18"/>
      <c r="M30" s="18"/>
      <c r="N30" s="19">
        <f t="shared" si="1"/>
        <v>360518000</v>
      </c>
    </row>
    <row r="31" spans="2:14" ht="19.5" customHeight="1" x14ac:dyDescent="0.25">
      <c r="B31" s="17" t="s">
        <v>189</v>
      </c>
      <c r="C31" s="18">
        <v>290809000</v>
      </c>
      <c r="D31" s="18">
        <v>45294000</v>
      </c>
      <c r="E31" s="18">
        <v>73106000</v>
      </c>
      <c r="F31" s="18"/>
      <c r="G31" s="18">
        <f t="shared" si="0"/>
        <v>73106000</v>
      </c>
      <c r="H31" s="18"/>
      <c r="I31" s="18">
        <v>8158000</v>
      </c>
      <c r="J31" s="18">
        <v>66219000</v>
      </c>
      <c r="K31" s="18"/>
      <c r="L31" s="18"/>
      <c r="M31" s="18"/>
      <c r="N31" s="19">
        <f t="shared" si="1"/>
        <v>483586000</v>
      </c>
    </row>
    <row r="32" spans="2:14" ht="19.5" customHeight="1" x14ac:dyDescent="0.25">
      <c r="B32" s="17" t="s">
        <v>190</v>
      </c>
      <c r="C32" s="18">
        <v>180117000</v>
      </c>
      <c r="D32" s="18">
        <v>29829000</v>
      </c>
      <c r="E32" s="18">
        <v>36826000</v>
      </c>
      <c r="F32" s="18"/>
      <c r="G32" s="18">
        <f t="shared" si="0"/>
        <v>36826000</v>
      </c>
      <c r="H32" s="18"/>
      <c r="I32" s="18">
        <v>5895000</v>
      </c>
      <c r="J32" s="18">
        <v>61969000</v>
      </c>
      <c r="K32" s="18"/>
      <c r="L32" s="18"/>
      <c r="M32" s="18"/>
      <c r="N32" s="19">
        <f t="shared" si="1"/>
        <v>314636000</v>
      </c>
    </row>
    <row r="33" spans="2:14" ht="19.5" customHeight="1" x14ac:dyDescent="0.25">
      <c r="B33" s="17" t="s">
        <v>191</v>
      </c>
      <c r="C33" s="18">
        <v>179880000</v>
      </c>
      <c r="D33" s="18">
        <v>28588000</v>
      </c>
      <c r="E33" s="18">
        <v>37418000</v>
      </c>
      <c r="F33" s="18"/>
      <c r="G33" s="18">
        <f t="shared" si="0"/>
        <v>37418000</v>
      </c>
      <c r="H33" s="18"/>
      <c r="I33" s="18">
        <v>5333000</v>
      </c>
      <c r="J33" s="18">
        <v>60201000</v>
      </c>
      <c r="K33" s="18"/>
      <c r="L33" s="18"/>
      <c r="M33" s="18"/>
      <c r="N33" s="19">
        <f t="shared" si="1"/>
        <v>311420000</v>
      </c>
    </row>
    <row r="34" spans="2:14" ht="19.5" customHeight="1" x14ac:dyDescent="0.25">
      <c r="B34" s="17" t="s">
        <v>192</v>
      </c>
      <c r="C34" s="18">
        <v>193228000</v>
      </c>
      <c r="D34" s="18">
        <v>32691000</v>
      </c>
      <c r="E34" s="18">
        <v>39459000</v>
      </c>
      <c r="F34" s="18"/>
      <c r="G34" s="18">
        <f t="shared" si="0"/>
        <v>39459000</v>
      </c>
      <c r="H34" s="18"/>
      <c r="I34" s="18">
        <v>5915000</v>
      </c>
      <c r="J34" s="18">
        <v>47097000</v>
      </c>
      <c r="K34" s="18"/>
      <c r="L34" s="18"/>
      <c r="M34" s="18"/>
      <c r="N34" s="19">
        <f t="shared" si="1"/>
        <v>318390000</v>
      </c>
    </row>
    <row r="35" spans="2:14" ht="19.5" customHeight="1" x14ac:dyDescent="0.25">
      <c r="B35" s="17" t="s">
        <v>65</v>
      </c>
      <c r="C35" s="18">
        <v>175537000</v>
      </c>
      <c r="D35" s="18">
        <v>25713000</v>
      </c>
      <c r="E35" s="18">
        <v>35036000</v>
      </c>
      <c r="F35" s="18"/>
      <c r="G35" s="18">
        <f t="shared" si="0"/>
        <v>35036000</v>
      </c>
      <c r="H35" s="18"/>
      <c r="I35" s="18">
        <v>4460000</v>
      </c>
      <c r="J35" s="18">
        <v>56515000</v>
      </c>
      <c r="K35" s="18"/>
      <c r="L35" s="18"/>
      <c r="M35" s="18"/>
      <c r="N35" s="19">
        <f t="shared" si="1"/>
        <v>297261000</v>
      </c>
    </row>
    <row r="36" spans="2:14" ht="19.5" customHeight="1" x14ac:dyDescent="0.25">
      <c r="B36" s="17" t="s">
        <v>193</v>
      </c>
      <c r="C36" s="18">
        <v>141870000</v>
      </c>
      <c r="D36" s="18">
        <v>24477000</v>
      </c>
      <c r="E36" s="18">
        <v>32324000</v>
      </c>
      <c r="F36" s="18"/>
      <c r="G36" s="18">
        <f t="shared" si="0"/>
        <v>32324000</v>
      </c>
      <c r="H36" s="18"/>
      <c r="I36" s="18">
        <v>5348000</v>
      </c>
      <c r="J36" s="18">
        <v>49824000</v>
      </c>
      <c r="K36" s="18"/>
      <c r="L36" s="18"/>
      <c r="M36" s="18"/>
      <c r="N36" s="19">
        <f t="shared" si="1"/>
        <v>253843000</v>
      </c>
    </row>
    <row r="37" spans="2:14" ht="19.5" customHeight="1" x14ac:dyDescent="0.25">
      <c r="B37" s="17" t="s">
        <v>66</v>
      </c>
      <c r="C37" s="18">
        <v>47243000</v>
      </c>
      <c r="D37" s="18">
        <v>8060000</v>
      </c>
      <c r="E37" s="18">
        <v>10694000</v>
      </c>
      <c r="F37" s="18"/>
      <c r="G37" s="18">
        <f t="shared" si="0"/>
        <v>10694000</v>
      </c>
      <c r="H37" s="18"/>
      <c r="I37" s="18">
        <v>1456000</v>
      </c>
      <c r="J37" s="18">
        <v>28054000</v>
      </c>
      <c r="K37" s="18"/>
      <c r="L37" s="18"/>
      <c r="M37" s="18"/>
      <c r="N37" s="19">
        <f t="shared" si="1"/>
        <v>95507000</v>
      </c>
    </row>
    <row r="38" spans="2:14" ht="19.5" customHeight="1" x14ac:dyDescent="0.25">
      <c r="B38" s="17" t="s">
        <v>194</v>
      </c>
      <c r="C38" s="18">
        <v>42098000</v>
      </c>
      <c r="D38" s="18">
        <v>7061000</v>
      </c>
      <c r="E38" s="18">
        <v>10030000</v>
      </c>
      <c r="F38" s="18"/>
      <c r="G38" s="18">
        <f t="shared" si="0"/>
        <v>10030000</v>
      </c>
      <c r="H38" s="18"/>
      <c r="I38" s="18">
        <v>1455000</v>
      </c>
      <c r="J38" s="18">
        <v>32683000</v>
      </c>
      <c r="K38" s="18"/>
      <c r="L38" s="18"/>
      <c r="M38" s="18"/>
      <c r="N38" s="19">
        <f t="shared" si="1"/>
        <v>93327000</v>
      </c>
    </row>
    <row r="39" spans="2:14" ht="19.5" customHeight="1" x14ac:dyDescent="0.25">
      <c r="B39" s="17" t="s">
        <v>195</v>
      </c>
      <c r="C39" s="18">
        <v>101852000</v>
      </c>
      <c r="D39" s="18">
        <v>16498000</v>
      </c>
      <c r="E39" s="18">
        <v>22679000</v>
      </c>
      <c r="F39" s="18"/>
      <c r="G39" s="18">
        <f t="shared" si="0"/>
        <v>22679000</v>
      </c>
      <c r="H39" s="18"/>
      <c r="I39" s="18">
        <v>3625000</v>
      </c>
      <c r="J39" s="18">
        <v>82791000</v>
      </c>
      <c r="K39" s="18"/>
      <c r="L39" s="18"/>
      <c r="M39" s="18"/>
      <c r="N39" s="19">
        <f t="shared" si="1"/>
        <v>227445000</v>
      </c>
    </row>
    <row r="40" spans="2:14" ht="19.5" customHeight="1" x14ac:dyDescent="0.25">
      <c r="B40" s="17" t="s">
        <v>196</v>
      </c>
      <c r="C40" s="18">
        <v>203065000</v>
      </c>
      <c r="D40" s="18">
        <v>34539000</v>
      </c>
      <c r="E40" s="18">
        <v>40088000</v>
      </c>
      <c r="F40" s="18"/>
      <c r="G40" s="18">
        <f t="shared" si="0"/>
        <v>40088000</v>
      </c>
      <c r="H40" s="18"/>
      <c r="I40" s="18">
        <v>5961000</v>
      </c>
      <c r="J40" s="18">
        <v>43161000</v>
      </c>
      <c r="K40" s="18"/>
      <c r="L40" s="18"/>
      <c r="M40" s="18"/>
      <c r="N40" s="19">
        <f t="shared" si="1"/>
        <v>326814000</v>
      </c>
    </row>
    <row r="41" spans="2:14" ht="19.5" customHeight="1" x14ac:dyDescent="0.25">
      <c r="B41" s="17" t="s">
        <v>197</v>
      </c>
      <c r="C41" s="18">
        <v>135595000</v>
      </c>
      <c r="D41" s="18">
        <v>24630000</v>
      </c>
      <c r="E41" s="18">
        <v>23771000</v>
      </c>
      <c r="F41" s="18"/>
      <c r="G41" s="18">
        <f t="shared" si="0"/>
        <v>23771000</v>
      </c>
      <c r="H41" s="18"/>
      <c r="I41" s="18">
        <v>4694000</v>
      </c>
      <c r="J41" s="18">
        <v>44455000</v>
      </c>
      <c r="K41" s="18"/>
      <c r="L41" s="18"/>
      <c r="M41" s="18"/>
      <c r="N41" s="19">
        <f t="shared" si="1"/>
        <v>233145000</v>
      </c>
    </row>
    <row r="42" spans="2:14" ht="19.5" customHeight="1" x14ac:dyDescent="0.25">
      <c r="B42" s="17" t="s">
        <v>198</v>
      </c>
      <c r="C42" s="18">
        <v>103958000</v>
      </c>
      <c r="D42" s="18">
        <v>18145000</v>
      </c>
      <c r="E42" s="18">
        <v>27971000</v>
      </c>
      <c r="F42" s="18"/>
      <c r="G42" s="18">
        <f t="shared" si="0"/>
        <v>27971000</v>
      </c>
      <c r="H42" s="18"/>
      <c r="I42" s="18">
        <v>3865000</v>
      </c>
      <c r="J42" s="18">
        <v>44136000</v>
      </c>
      <c r="K42" s="18"/>
      <c r="L42" s="18"/>
      <c r="M42" s="18"/>
      <c r="N42" s="19">
        <f t="shared" si="1"/>
        <v>198075000</v>
      </c>
    </row>
    <row r="43" spans="2:14" ht="19.5" customHeight="1" x14ac:dyDescent="0.25">
      <c r="B43" s="17" t="s">
        <v>199</v>
      </c>
      <c r="C43" s="18">
        <v>139270000</v>
      </c>
      <c r="D43" s="18">
        <v>24548000</v>
      </c>
      <c r="E43" s="18">
        <v>26153000</v>
      </c>
      <c r="F43" s="18"/>
      <c r="G43" s="18">
        <f t="shared" si="0"/>
        <v>26153000</v>
      </c>
      <c r="H43" s="18"/>
      <c r="I43" s="18">
        <v>5268000</v>
      </c>
      <c r="J43" s="18">
        <v>77248000</v>
      </c>
      <c r="K43" s="18"/>
      <c r="L43" s="18"/>
      <c r="M43" s="18"/>
      <c r="N43" s="19">
        <f t="shared" si="1"/>
        <v>272487000</v>
      </c>
    </row>
    <row r="44" spans="2:14" ht="19.5" customHeight="1" x14ac:dyDescent="0.25">
      <c r="B44" s="17" t="s">
        <v>200</v>
      </c>
      <c r="C44" s="18">
        <v>174077000</v>
      </c>
      <c r="D44" s="18">
        <v>31079000</v>
      </c>
      <c r="E44" s="18">
        <v>26743000</v>
      </c>
      <c r="F44" s="18"/>
      <c r="G44" s="18">
        <f t="shared" si="0"/>
        <v>26743000</v>
      </c>
      <c r="H44" s="18"/>
      <c r="I44" s="18">
        <v>5343000</v>
      </c>
      <c r="J44" s="18">
        <v>38068000</v>
      </c>
      <c r="K44" s="18"/>
      <c r="L44" s="18"/>
      <c r="M44" s="18"/>
      <c r="N44" s="19">
        <f t="shared" si="1"/>
        <v>275310000</v>
      </c>
    </row>
    <row r="45" spans="2:14" ht="19.5" customHeight="1" x14ac:dyDescent="0.25">
      <c r="B45" s="17" t="s">
        <v>67</v>
      </c>
      <c r="C45" s="18">
        <v>98420000</v>
      </c>
      <c r="D45" s="18">
        <v>16166000</v>
      </c>
      <c r="E45" s="18">
        <v>24252000</v>
      </c>
      <c r="F45" s="18"/>
      <c r="G45" s="18">
        <f t="shared" si="0"/>
        <v>24252000</v>
      </c>
      <c r="H45" s="18"/>
      <c r="I45" s="18">
        <v>3038000</v>
      </c>
      <c r="J45" s="18">
        <v>39310000</v>
      </c>
      <c r="K45" s="18"/>
      <c r="L45" s="18"/>
      <c r="M45" s="18"/>
      <c r="N45" s="19">
        <f t="shared" si="1"/>
        <v>181186000</v>
      </c>
    </row>
    <row r="46" spans="2:14" ht="19.5" customHeight="1" x14ac:dyDescent="0.25">
      <c r="B46" s="17" t="s">
        <v>68</v>
      </c>
      <c r="C46" s="18">
        <v>175427000</v>
      </c>
      <c r="D46" s="18">
        <v>31254000</v>
      </c>
      <c r="E46" s="18">
        <v>47370000</v>
      </c>
      <c r="F46" s="18"/>
      <c r="G46" s="18">
        <f t="shared" si="0"/>
        <v>47370000</v>
      </c>
      <c r="H46" s="18"/>
      <c r="I46" s="18">
        <v>6258000</v>
      </c>
      <c r="J46" s="18">
        <v>39060000</v>
      </c>
      <c r="K46" s="18"/>
      <c r="L46" s="18"/>
      <c r="M46" s="18"/>
      <c r="N46" s="19">
        <f t="shared" si="1"/>
        <v>299369000</v>
      </c>
    </row>
    <row r="47" spans="2:14" ht="19.5" customHeight="1" x14ac:dyDescent="0.25">
      <c r="B47" s="17" t="s">
        <v>201</v>
      </c>
      <c r="C47" s="18">
        <v>167934000</v>
      </c>
      <c r="D47" s="18">
        <v>25628000</v>
      </c>
      <c r="E47" s="18">
        <v>46509000</v>
      </c>
      <c r="F47" s="18"/>
      <c r="G47" s="18">
        <f t="shared" si="0"/>
        <v>46509000</v>
      </c>
      <c r="H47" s="18"/>
      <c r="I47" s="18">
        <v>4307000</v>
      </c>
      <c r="J47" s="18">
        <v>34652000</v>
      </c>
      <c r="K47" s="18"/>
      <c r="L47" s="18"/>
      <c r="M47" s="18"/>
      <c r="N47" s="19">
        <f t="shared" si="1"/>
        <v>279030000</v>
      </c>
    </row>
    <row r="48" spans="2:14" ht="19.5" customHeight="1" x14ac:dyDescent="0.25">
      <c r="B48" s="17" t="s">
        <v>202</v>
      </c>
      <c r="C48" s="18">
        <v>143368000</v>
      </c>
      <c r="D48" s="18">
        <v>24390000</v>
      </c>
      <c r="E48" s="18">
        <v>31222000</v>
      </c>
      <c r="F48" s="18"/>
      <c r="G48" s="18">
        <f t="shared" si="0"/>
        <v>31222000</v>
      </c>
      <c r="H48" s="18"/>
      <c r="I48" s="18">
        <v>4931000</v>
      </c>
      <c r="J48" s="18">
        <v>43719000</v>
      </c>
      <c r="K48" s="18"/>
      <c r="L48" s="18"/>
      <c r="M48" s="18"/>
      <c r="N48" s="19">
        <f t="shared" si="1"/>
        <v>247630000</v>
      </c>
    </row>
    <row r="49" spans="1:14" ht="19.5" customHeight="1" x14ac:dyDescent="0.25">
      <c r="B49" s="17" t="s">
        <v>203</v>
      </c>
      <c r="C49" s="18">
        <v>100663000</v>
      </c>
      <c r="D49" s="18">
        <v>17703000</v>
      </c>
      <c r="E49" s="18">
        <v>22989000</v>
      </c>
      <c r="F49" s="18"/>
      <c r="G49" s="18">
        <f t="shared" si="0"/>
        <v>22989000</v>
      </c>
      <c r="H49" s="18"/>
      <c r="I49" s="18">
        <v>3239000</v>
      </c>
      <c r="J49" s="18">
        <v>34582000</v>
      </c>
      <c r="K49" s="18"/>
      <c r="L49" s="18"/>
      <c r="M49" s="18"/>
      <c r="N49" s="19">
        <f t="shared" si="1"/>
        <v>179176000</v>
      </c>
    </row>
    <row r="50" spans="1:14" ht="19.5" customHeight="1" x14ac:dyDescent="0.25">
      <c r="B50" s="17" t="s">
        <v>204</v>
      </c>
      <c r="C50" s="18">
        <v>107290000</v>
      </c>
      <c r="D50" s="18">
        <v>18095000</v>
      </c>
      <c r="E50" s="18">
        <v>26483000</v>
      </c>
      <c r="F50" s="18"/>
      <c r="G50" s="18">
        <f t="shared" si="0"/>
        <v>26483000</v>
      </c>
      <c r="H50" s="18"/>
      <c r="I50" s="18">
        <v>3900000</v>
      </c>
      <c r="J50" s="18">
        <v>64223000</v>
      </c>
      <c r="K50" s="18"/>
      <c r="L50" s="18"/>
      <c r="M50" s="18"/>
      <c r="N50" s="19">
        <f t="shared" si="1"/>
        <v>219991000</v>
      </c>
    </row>
    <row r="51" spans="1:14" ht="19.5" customHeight="1" x14ac:dyDescent="0.25">
      <c r="B51" s="17" t="s">
        <v>205</v>
      </c>
      <c r="C51" s="18">
        <v>115018000</v>
      </c>
      <c r="D51" s="18">
        <v>19353000</v>
      </c>
      <c r="E51" s="18">
        <v>26963000</v>
      </c>
      <c r="F51" s="18"/>
      <c r="G51" s="18">
        <f t="shared" si="0"/>
        <v>26963000</v>
      </c>
      <c r="H51" s="18"/>
      <c r="I51" s="18">
        <v>3876000</v>
      </c>
      <c r="J51" s="18">
        <v>58089000</v>
      </c>
      <c r="K51" s="18"/>
      <c r="L51" s="18"/>
      <c r="M51" s="18"/>
      <c r="N51" s="19">
        <f t="shared" si="1"/>
        <v>223299000</v>
      </c>
    </row>
    <row r="52" spans="1:14" ht="19.5" customHeight="1" x14ac:dyDescent="0.25">
      <c r="B52" s="17" t="s">
        <v>206</v>
      </c>
      <c r="C52" s="18">
        <v>77488000</v>
      </c>
      <c r="D52" s="18">
        <v>11536000</v>
      </c>
      <c r="E52" s="18">
        <v>23146000</v>
      </c>
      <c r="F52" s="18"/>
      <c r="G52" s="18">
        <f t="shared" si="0"/>
        <v>23146000</v>
      </c>
      <c r="H52" s="18"/>
      <c r="I52" s="18">
        <v>2345000</v>
      </c>
      <c r="J52" s="18">
        <v>52470000</v>
      </c>
      <c r="K52" s="18"/>
      <c r="L52" s="18"/>
      <c r="M52" s="18"/>
      <c r="N52" s="19">
        <f t="shared" si="1"/>
        <v>166985000</v>
      </c>
    </row>
    <row r="53" spans="1:14" ht="19.5" customHeight="1" x14ac:dyDescent="0.25">
      <c r="B53" s="17" t="s">
        <v>69</v>
      </c>
      <c r="C53" s="18">
        <v>130971000</v>
      </c>
      <c r="D53" s="18">
        <v>22453000</v>
      </c>
      <c r="E53" s="18">
        <v>29337000</v>
      </c>
      <c r="F53" s="18"/>
      <c r="G53" s="18">
        <f t="shared" si="0"/>
        <v>29337000</v>
      </c>
      <c r="H53" s="18"/>
      <c r="I53" s="18">
        <v>4114000</v>
      </c>
      <c r="J53" s="18">
        <v>77242000</v>
      </c>
      <c r="K53" s="18"/>
      <c r="L53" s="18"/>
      <c r="M53" s="18"/>
      <c r="N53" s="19">
        <f t="shared" si="1"/>
        <v>264117000</v>
      </c>
    </row>
    <row r="54" spans="1:14" ht="19.5" customHeight="1" x14ac:dyDescent="0.25">
      <c r="B54" s="17" t="s">
        <v>70</v>
      </c>
      <c r="C54" s="18">
        <v>66037000</v>
      </c>
      <c r="D54" s="18">
        <v>11108000</v>
      </c>
      <c r="E54" s="18">
        <v>16459000</v>
      </c>
      <c r="F54" s="18"/>
      <c r="G54" s="18">
        <f t="shared" si="0"/>
        <v>16459000</v>
      </c>
      <c r="H54" s="18"/>
      <c r="I54" s="18">
        <v>1840000</v>
      </c>
      <c r="J54" s="18">
        <v>36688000</v>
      </c>
      <c r="K54" s="18"/>
      <c r="L54" s="18"/>
      <c r="M54" s="18"/>
      <c r="N54" s="19">
        <f t="shared" si="1"/>
        <v>132132000</v>
      </c>
    </row>
    <row r="55" spans="1:14" ht="19.5" customHeight="1" x14ac:dyDescent="0.25">
      <c r="B55" s="17" t="s">
        <v>207</v>
      </c>
      <c r="C55" s="18">
        <v>105569000</v>
      </c>
      <c r="D55" s="18">
        <v>16891000</v>
      </c>
      <c r="E55" s="18">
        <v>28011000</v>
      </c>
      <c r="F55" s="18"/>
      <c r="G55" s="18">
        <f t="shared" si="0"/>
        <v>28011000</v>
      </c>
      <c r="H55" s="18"/>
      <c r="I55" s="18">
        <v>2695000</v>
      </c>
      <c r="J55" s="18">
        <v>33211000</v>
      </c>
      <c r="K55" s="18"/>
      <c r="L55" s="18"/>
      <c r="M55" s="18"/>
      <c r="N55" s="19">
        <f t="shared" si="1"/>
        <v>186377000</v>
      </c>
    </row>
    <row r="56" spans="1:14" ht="19.5" customHeight="1" x14ac:dyDescent="0.25">
      <c r="B56" s="17" t="s">
        <v>71</v>
      </c>
      <c r="C56" s="18">
        <v>103874000</v>
      </c>
      <c r="D56" s="18">
        <v>17393000</v>
      </c>
      <c r="E56" s="18">
        <v>22713000</v>
      </c>
      <c r="F56" s="18"/>
      <c r="G56" s="18">
        <f t="shared" si="0"/>
        <v>22713000</v>
      </c>
      <c r="H56" s="18"/>
      <c r="I56" s="18">
        <v>3205000</v>
      </c>
      <c r="J56" s="18">
        <v>62080000</v>
      </c>
      <c r="K56" s="18"/>
      <c r="L56" s="18"/>
      <c r="M56" s="18"/>
      <c r="N56" s="19">
        <f t="shared" si="1"/>
        <v>209265000</v>
      </c>
    </row>
    <row r="57" spans="1:14" ht="19.5" customHeight="1" x14ac:dyDescent="0.25">
      <c r="B57" s="17" t="s">
        <v>149</v>
      </c>
      <c r="C57" s="18">
        <v>112065000</v>
      </c>
      <c r="D57" s="18">
        <v>19183000</v>
      </c>
      <c r="E57" s="18">
        <v>27717000</v>
      </c>
      <c r="F57" s="18"/>
      <c r="G57" s="18">
        <f t="shared" si="0"/>
        <v>27717000</v>
      </c>
      <c r="H57" s="18"/>
      <c r="I57" s="18">
        <v>2819000</v>
      </c>
      <c r="J57" s="18">
        <v>28985000</v>
      </c>
      <c r="K57" s="18"/>
      <c r="L57" s="18"/>
      <c r="M57" s="18"/>
      <c r="N57" s="19">
        <f t="shared" si="1"/>
        <v>190769000</v>
      </c>
    </row>
    <row r="58" spans="1:14" ht="19.5" customHeight="1" x14ac:dyDescent="0.25">
      <c r="B58" s="17" t="s">
        <v>208</v>
      </c>
      <c r="C58" s="18">
        <v>109887000</v>
      </c>
      <c r="D58" s="18">
        <v>18122000</v>
      </c>
      <c r="E58" s="18">
        <v>22952000</v>
      </c>
      <c r="F58" s="18"/>
      <c r="G58" s="18">
        <f t="shared" si="0"/>
        <v>22952000</v>
      </c>
      <c r="H58" s="18"/>
      <c r="I58" s="18">
        <v>3588000</v>
      </c>
      <c r="J58" s="18">
        <v>62690000</v>
      </c>
      <c r="K58" s="18"/>
      <c r="L58" s="18"/>
      <c r="M58" s="18"/>
      <c r="N58" s="19">
        <f t="shared" si="1"/>
        <v>217239000</v>
      </c>
    </row>
    <row r="59" spans="1:14" ht="19.5" customHeight="1" x14ac:dyDescent="0.25">
      <c r="B59" s="17" t="s">
        <v>209</v>
      </c>
      <c r="C59" s="18">
        <v>97680000</v>
      </c>
      <c r="D59" s="18">
        <v>16668000</v>
      </c>
      <c r="E59" s="18">
        <v>19989000</v>
      </c>
      <c r="F59" s="18"/>
      <c r="G59" s="18">
        <f t="shared" si="0"/>
        <v>19989000</v>
      </c>
      <c r="H59" s="18"/>
      <c r="I59" s="18">
        <v>3886000</v>
      </c>
      <c r="J59" s="18">
        <v>49098000</v>
      </c>
      <c r="K59" s="18"/>
      <c r="L59" s="18"/>
      <c r="M59" s="18"/>
      <c r="N59" s="19">
        <f t="shared" si="1"/>
        <v>187321000</v>
      </c>
    </row>
    <row r="60" spans="1:14" ht="19.5" customHeight="1" x14ac:dyDescent="0.25">
      <c r="B60" s="17" t="s">
        <v>210</v>
      </c>
      <c r="C60" s="18">
        <v>152328000</v>
      </c>
      <c r="D60" s="18">
        <v>27539000</v>
      </c>
      <c r="E60" s="18">
        <v>29780000</v>
      </c>
      <c r="F60" s="18"/>
      <c r="G60" s="18">
        <f t="shared" si="0"/>
        <v>29780000</v>
      </c>
      <c r="H60" s="18"/>
      <c r="I60" s="18">
        <v>5608000</v>
      </c>
      <c r="J60" s="18">
        <v>66627000</v>
      </c>
      <c r="K60" s="18"/>
      <c r="L60" s="18"/>
      <c r="M60" s="18"/>
      <c r="N60" s="19">
        <f t="shared" si="1"/>
        <v>281882000</v>
      </c>
    </row>
    <row r="61" spans="1:14" s="23" customFormat="1" ht="19.5" customHeight="1" x14ac:dyDescent="0.25">
      <c r="A61" s="20"/>
      <c r="B61" s="17" t="s">
        <v>211</v>
      </c>
      <c r="C61" s="21">
        <v>34075000</v>
      </c>
      <c r="D61" s="21">
        <v>5534000</v>
      </c>
      <c r="E61" s="21">
        <v>15431000</v>
      </c>
      <c r="F61" s="21"/>
      <c r="G61" s="21">
        <f t="shared" si="0"/>
        <v>15431000</v>
      </c>
      <c r="H61" s="21"/>
      <c r="I61" s="21">
        <v>2374000</v>
      </c>
      <c r="J61" s="21">
        <v>14830000</v>
      </c>
      <c r="K61" s="21"/>
      <c r="L61" s="21"/>
      <c r="M61" s="22"/>
      <c r="N61" s="19">
        <f t="shared" si="1"/>
        <v>72244000</v>
      </c>
    </row>
    <row r="62" spans="1:14" ht="19.5" customHeight="1" x14ac:dyDescent="0.25">
      <c r="B62" s="17" t="s">
        <v>72</v>
      </c>
      <c r="C62" s="24">
        <v>47840000</v>
      </c>
      <c r="D62" s="24">
        <v>7530000</v>
      </c>
      <c r="E62" s="24">
        <v>15924000</v>
      </c>
      <c r="F62" s="24"/>
      <c r="G62" s="24">
        <f t="shared" si="0"/>
        <v>15924000</v>
      </c>
      <c r="H62" s="24"/>
      <c r="I62" s="24">
        <v>1667000</v>
      </c>
      <c r="J62" s="24">
        <v>37878000</v>
      </c>
      <c r="K62" s="24"/>
      <c r="L62" s="24"/>
      <c r="M62" s="24"/>
      <c r="N62" s="19">
        <f t="shared" si="1"/>
        <v>110839000</v>
      </c>
    </row>
    <row r="63" spans="1:14" ht="19.5" customHeight="1" x14ac:dyDescent="0.25">
      <c r="B63" s="17" t="s">
        <v>73</v>
      </c>
      <c r="C63" s="24">
        <v>49210000</v>
      </c>
      <c r="D63" s="24">
        <v>7273000</v>
      </c>
      <c r="E63" s="24">
        <v>14709000</v>
      </c>
      <c r="F63" s="24"/>
      <c r="G63" s="24">
        <f t="shared" si="0"/>
        <v>14709000</v>
      </c>
      <c r="H63" s="24"/>
      <c r="I63" s="24">
        <v>1636000</v>
      </c>
      <c r="J63" s="24">
        <v>37969000</v>
      </c>
      <c r="K63" s="24"/>
      <c r="L63" s="24"/>
      <c r="M63" s="24"/>
      <c r="N63" s="19">
        <f t="shared" si="1"/>
        <v>110797000</v>
      </c>
    </row>
    <row r="64" spans="1:14" ht="19.5" customHeight="1" x14ac:dyDescent="0.25">
      <c r="B64" s="17" t="s">
        <v>74</v>
      </c>
      <c r="C64" s="24">
        <v>73544000</v>
      </c>
      <c r="D64" s="24">
        <v>12602000</v>
      </c>
      <c r="E64" s="24">
        <v>16876000</v>
      </c>
      <c r="F64" s="24"/>
      <c r="G64" s="24">
        <f t="shared" si="0"/>
        <v>16876000</v>
      </c>
      <c r="H64" s="24"/>
      <c r="I64" s="24">
        <v>3106000</v>
      </c>
      <c r="J64" s="24">
        <v>39321000</v>
      </c>
      <c r="K64" s="24"/>
      <c r="L64" s="24"/>
      <c r="M64" s="24"/>
      <c r="N64" s="19">
        <f t="shared" si="1"/>
        <v>145449000</v>
      </c>
    </row>
    <row r="65" spans="2:14" ht="19.5" customHeight="1" x14ac:dyDescent="0.25">
      <c r="B65" s="17" t="s">
        <v>75</v>
      </c>
      <c r="C65" s="24">
        <v>51975000</v>
      </c>
      <c r="D65" s="24">
        <v>8042000</v>
      </c>
      <c r="E65" s="24">
        <v>19717000</v>
      </c>
      <c r="F65" s="24"/>
      <c r="G65" s="24">
        <f t="shared" si="0"/>
        <v>19717000</v>
      </c>
      <c r="H65" s="24"/>
      <c r="I65" s="24">
        <v>2079000</v>
      </c>
      <c r="J65" s="24">
        <v>33317000</v>
      </c>
      <c r="K65" s="24"/>
      <c r="L65" s="24"/>
      <c r="M65" s="24"/>
      <c r="N65" s="19">
        <f t="shared" si="1"/>
        <v>115130000</v>
      </c>
    </row>
    <row r="66" spans="2:14" ht="19.5" customHeight="1" x14ac:dyDescent="0.25">
      <c r="B66" s="17" t="s">
        <v>76</v>
      </c>
      <c r="C66" s="24">
        <v>44887000</v>
      </c>
      <c r="D66" s="24">
        <v>6873000</v>
      </c>
      <c r="E66" s="24">
        <v>16017000</v>
      </c>
      <c r="F66" s="24"/>
      <c r="G66" s="24">
        <f t="shared" si="0"/>
        <v>16017000</v>
      </c>
      <c r="H66" s="24"/>
      <c r="I66" s="24">
        <v>1303000</v>
      </c>
      <c r="J66" s="24">
        <v>39389000</v>
      </c>
      <c r="K66" s="24"/>
      <c r="L66" s="24"/>
      <c r="M66" s="24"/>
      <c r="N66" s="19">
        <f t="shared" si="1"/>
        <v>108469000</v>
      </c>
    </row>
    <row r="67" spans="2:14" ht="19.5" customHeight="1" x14ac:dyDescent="0.25">
      <c r="B67" s="17" t="s">
        <v>150</v>
      </c>
      <c r="C67" s="24">
        <v>60982000</v>
      </c>
      <c r="D67" s="24">
        <v>9650000</v>
      </c>
      <c r="E67" s="24">
        <v>17644000</v>
      </c>
      <c r="F67" s="24"/>
      <c r="G67" s="24">
        <f t="shared" si="0"/>
        <v>17644000</v>
      </c>
      <c r="H67" s="24"/>
      <c r="I67" s="24">
        <v>1658000</v>
      </c>
      <c r="J67" s="24">
        <v>36873000</v>
      </c>
      <c r="K67" s="24"/>
      <c r="L67" s="24"/>
      <c r="M67" s="24"/>
      <c r="N67" s="19">
        <f t="shared" si="1"/>
        <v>126807000</v>
      </c>
    </row>
    <row r="68" spans="2:14" ht="19.5" customHeight="1" x14ac:dyDescent="0.25">
      <c r="B68" s="17" t="s">
        <v>77</v>
      </c>
      <c r="C68" s="24">
        <v>72845000</v>
      </c>
      <c r="D68" s="24">
        <v>12166000</v>
      </c>
      <c r="E68" s="24">
        <v>20012000</v>
      </c>
      <c r="F68" s="24"/>
      <c r="G68" s="24">
        <f t="shared" si="0"/>
        <v>20012000</v>
      </c>
      <c r="H68" s="24"/>
      <c r="I68" s="24">
        <v>2583000</v>
      </c>
      <c r="J68" s="24">
        <v>63087000</v>
      </c>
      <c r="K68" s="24"/>
      <c r="L68" s="24"/>
      <c r="M68" s="24"/>
      <c r="N68" s="19">
        <f t="shared" si="1"/>
        <v>170693000</v>
      </c>
    </row>
    <row r="69" spans="2:14" ht="19.5" customHeight="1" x14ac:dyDescent="0.25">
      <c r="B69" s="17" t="s">
        <v>78</v>
      </c>
      <c r="C69" s="24">
        <v>62307000</v>
      </c>
      <c r="D69" s="24">
        <v>8797000</v>
      </c>
      <c r="E69" s="24">
        <v>13925000</v>
      </c>
      <c r="F69" s="24"/>
      <c r="G69" s="24">
        <f t="shared" si="0"/>
        <v>13925000</v>
      </c>
      <c r="H69" s="24"/>
      <c r="I69" s="24">
        <v>1563000</v>
      </c>
      <c r="J69" s="24">
        <v>28801000</v>
      </c>
      <c r="K69" s="24"/>
      <c r="L69" s="24"/>
      <c r="M69" s="24"/>
      <c r="N69" s="19">
        <f t="shared" si="1"/>
        <v>115393000</v>
      </c>
    </row>
    <row r="70" spans="2:14" ht="19.5" customHeight="1" x14ac:dyDescent="0.25">
      <c r="B70" s="17" t="s">
        <v>79</v>
      </c>
      <c r="C70" s="24">
        <v>51278000</v>
      </c>
      <c r="D70" s="24">
        <v>7867000</v>
      </c>
      <c r="E70" s="24">
        <v>12266000</v>
      </c>
      <c r="F70" s="24"/>
      <c r="G70" s="24">
        <f t="shared" si="0"/>
        <v>12266000</v>
      </c>
      <c r="H70" s="24"/>
      <c r="I70" s="24">
        <v>1461000</v>
      </c>
      <c r="J70" s="24">
        <v>31359000</v>
      </c>
      <c r="K70" s="24"/>
      <c r="L70" s="24"/>
      <c r="M70" s="24"/>
      <c r="N70" s="19">
        <f t="shared" si="1"/>
        <v>104231000</v>
      </c>
    </row>
    <row r="71" spans="2:14" ht="19.5" customHeight="1" x14ac:dyDescent="0.25">
      <c r="B71" s="17" t="s">
        <v>80</v>
      </c>
      <c r="C71" s="24">
        <v>52667000</v>
      </c>
      <c r="D71" s="24">
        <v>8092000</v>
      </c>
      <c r="E71" s="24">
        <v>20129000</v>
      </c>
      <c r="F71" s="24"/>
      <c r="G71" s="24">
        <f t="shared" si="0"/>
        <v>20129000</v>
      </c>
      <c r="H71" s="24"/>
      <c r="I71" s="24">
        <v>1882000</v>
      </c>
      <c r="J71" s="24">
        <v>41277000</v>
      </c>
      <c r="K71" s="24"/>
      <c r="L71" s="24"/>
      <c r="M71" s="24"/>
      <c r="N71" s="19">
        <f t="shared" si="1"/>
        <v>124047000</v>
      </c>
    </row>
    <row r="72" spans="2:14" ht="19.5" customHeight="1" x14ac:dyDescent="0.25">
      <c r="B72" s="17" t="s">
        <v>81</v>
      </c>
      <c r="C72" s="24">
        <v>44248000</v>
      </c>
      <c r="D72" s="24">
        <v>6802000</v>
      </c>
      <c r="E72" s="24">
        <v>12288000</v>
      </c>
      <c r="F72" s="24"/>
      <c r="G72" s="24">
        <f t="shared" si="0"/>
        <v>12288000</v>
      </c>
      <c r="H72" s="24"/>
      <c r="I72" s="24">
        <v>1412000</v>
      </c>
      <c r="J72" s="24">
        <v>51450000</v>
      </c>
      <c r="K72" s="24"/>
      <c r="L72" s="24"/>
      <c r="M72" s="24"/>
      <c r="N72" s="19">
        <f t="shared" si="1"/>
        <v>116200000</v>
      </c>
    </row>
    <row r="73" spans="2:14" ht="19.5" customHeight="1" x14ac:dyDescent="0.25">
      <c r="B73" s="17" t="s">
        <v>82</v>
      </c>
      <c r="C73" s="24">
        <v>50922000</v>
      </c>
      <c r="D73" s="24">
        <v>8047000</v>
      </c>
      <c r="E73" s="24">
        <v>15130000</v>
      </c>
      <c r="F73" s="24"/>
      <c r="G73" s="24">
        <f t="shared" ref="G73:G137" si="2">E73+F73</f>
        <v>15130000</v>
      </c>
      <c r="H73" s="24"/>
      <c r="I73" s="24">
        <v>1832000</v>
      </c>
      <c r="J73" s="24">
        <v>50151000</v>
      </c>
      <c r="K73" s="24"/>
      <c r="L73" s="24"/>
      <c r="M73" s="24"/>
      <c r="N73" s="19">
        <f t="shared" ref="N73:N136" si="3">SUM(C73,D73,G73,H73,I73,J73,K73,L73,M73)</f>
        <v>126082000</v>
      </c>
    </row>
    <row r="74" spans="2:14" ht="19.5" customHeight="1" x14ac:dyDescent="0.25">
      <c r="B74" s="17" t="s">
        <v>83</v>
      </c>
      <c r="C74" s="24">
        <v>63841000</v>
      </c>
      <c r="D74" s="24">
        <v>9484000</v>
      </c>
      <c r="E74" s="24">
        <v>14783000</v>
      </c>
      <c r="F74" s="24"/>
      <c r="G74" s="24">
        <f t="shared" si="2"/>
        <v>14783000</v>
      </c>
      <c r="H74" s="24"/>
      <c r="I74" s="24">
        <v>1458000</v>
      </c>
      <c r="J74" s="24">
        <v>34113000</v>
      </c>
      <c r="K74" s="24"/>
      <c r="L74" s="24"/>
      <c r="M74" s="24"/>
      <c r="N74" s="19">
        <f t="shared" si="3"/>
        <v>123679000</v>
      </c>
    </row>
    <row r="75" spans="2:14" ht="19.5" customHeight="1" x14ac:dyDescent="0.25">
      <c r="B75" s="17" t="s">
        <v>84</v>
      </c>
      <c r="C75" s="24">
        <v>45028000</v>
      </c>
      <c r="D75" s="24">
        <v>7146000</v>
      </c>
      <c r="E75" s="24">
        <v>13860000</v>
      </c>
      <c r="F75" s="24"/>
      <c r="G75" s="24">
        <f t="shared" si="2"/>
        <v>13860000</v>
      </c>
      <c r="H75" s="24"/>
      <c r="I75" s="24">
        <v>1522000</v>
      </c>
      <c r="J75" s="24">
        <v>35810000</v>
      </c>
      <c r="K75" s="24"/>
      <c r="L75" s="24"/>
      <c r="M75" s="24"/>
      <c r="N75" s="19">
        <f t="shared" si="3"/>
        <v>103366000</v>
      </c>
    </row>
    <row r="76" spans="2:14" ht="19.5" customHeight="1" x14ac:dyDescent="0.25">
      <c r="B76" s="17" t="s">
        <v>85</v>
      </c>
      <c r="C76" s="24">
        <v>33552000</v>
      </c>
      <c r="D76" s="24">
        <v>5256000</v>
      </c>
      <c r="E76" s="24">
        <v>11531000</v>
      </c>
      <c r="F76" s="24"/>
      <c r="G76" s="24">
        <f t="shared" si="2"/>
        <v>11531000</v>
      </c>
      <c r="H76" s="24"/>
      <c r="I76" s="24">
        <v>1525000</v>
      </c>
      <c r="J76" s="24">
        <v>26447000</v>
      </c>
      <c r="K76" s="24"/>
      <c r="L76" s="24"/>
      <c r="M76" s="24"/>
      <c r="N76" s="19">
        <f t="shared" si="3"/>
        <v>78311000</v>
      </c>
    </row>
    <row r="77" spans="2:14" ht="19.5" customHeight="1" x14ac:dyDescent="0.25">
      <c r="B77" s="17" t="s">
        <v>86</v>
      </c>
      <c r="C77" s="24">
        <v>27726000</v>
      </c>
      <c r="D77" s="24">
        <v>4098000</v>
      </c>
      <c r="E77" s="24">
        <v>10905000</v>
      </c>
      <c r="F77" s="24"/>
      <c r="G77" s="24">
        <f t="shared" si="2"/>
        <v>10905000</v>
      </c>
      <c r="H77" s="24"/>
      <c r="I77" s="24">
        <v>1437000</v>
      </c>
      <c r="J77" s="24">
        <v>36014000</v>
      </c>
      <c r="K77" s="24"/>
      <c r="L77" s="24"/>
      <c r="M77" s="24"/>
      <c r="N77" s="19">
        <f t="shared" si="3"/>
        <v>80180000</v>
      </c>
    </row>
    <row r="78" spans="2:14" ht="19.5" customHeight="1" x14ac:dyDescent="0.25">
      <c r="B78" s="17" t="s">
        <v>87</v>
      </c>
      <c r="C78" s="24">
        <v>33249000</v>
      </c>
      <c r="D78" s="24">
        <v>4109000</v>
      </c>
      <c r="E78" s="24">
        <v>12812000</v>
      </c>
      <c r="F78" s="24"/>
      <c r="G78" s="24">
        <f t="shared" si="2"/>
        <v>12812000</v>
      </c>
      <c r="H78" s="24"/>
      <c r="I78" s="24">
        <v>1291000</v>
      </c>
      <c r="J78" s="24">
        <v>31664000</v>
      </c>
      <c r="K78" s="24"/>
      <c r="L78" s="24"/>
      <c r="M78" s="24"/>
      <c r="N78" s="19">
        <f t="shared" si="3"/>
        <v>83125000</v>
      </c>
    </row>
    <row r="79" spans="2:14" ht="19.5" customHeight="1" x14ac:dyDescent="0.25">
      <c r="B79" s="17" t="s">
        <v>88</v>
      </c>
      <c r="C79" s="24">
        <v>30919000</v>
      </c>
      <c r="D79" s="24">
        <v>4949000</v>
      </c>
      <c r="E79" s="24">
        <v>9459000</v>
      </c>
      <c r="F79" s="24"/>
      <c r="G79" s="24">
        <f t="shared" si="2"/>
        <v>9459000</v>
      </c>
      <c r="H79" s="24"/>
      <c r="I79" s="24">
        <v>1357000</v>
      </c>
      <c r="J79" s="24">
        <v>24680000</v>
      </c>
      <c r="K79" s="24"/>
      <c r="L79" s="24"/>
      <c r="M79" s="24"/>
      <c r="N79" s="19">
        <f t="shared" si="3"/>
        <v>71364000</v>
      </c>
    </row>
    <row r="80" spans="2:14" ht="19.5" customHeight="1" x14ac:dyDescent="0.25">
      <c r="B80" s="17" t="s">
        <v>89</v>
      </c>
      <c r="C80" s="24">
        <v>30373000</v>
      </c>
      <c r="D80" s="24">
        <v>4063000</v>
      </c>
      <c r="E80" s="24">
        <v>11706000</v>
      </c>
      <c r="F80" s="24"/>
      <c r="G80" s="24">
        <f t="shared" si="2"/>
        <v>11706000</v>
      </c>
      <c r="H80" s="24"/>
      <c r="I80" s="24">
        <v>1358000</v>
      </c>
      <c r="J80" s="24">
        <v>30879000</v>
      </c>
      <c r="K80" s="24"/>
      <c r="L80" s="24"/>
      <c r="M80" s="24"/>
      <c r="N80" s="19">
        <f t="shared" si="3"/>
        <v>78379000</v>
      </c>
    </row>
    <row r="81" spans="2:14" ht="19.5" customHeight="1" x14ac:dyDescent="0.25">
      <c r="B81" s="17" t="s">
        <v>212</v>
      </c>
      <c r="C81" s="24">
        <v>40302000</v>
      </c>
      <c r="D81" s="24">
        <v>5986000</v>
      </c>
      <c r="E81" s="24">
        <v>10482000</v>
      </c>
      <c r="F81" s="24"/>
      <c r="G81" s="24">
        <f t="shared" si="2"/>
        <v>10482000</v>
      </c>
      <c r="H81" s="24"/>
      <c r="I81" s="24">
        <v>1370000</v>
      </c>
      <c r="J81" s="24">
        <v>38578000</v>
      </c>
      <c r="K81" s="24"/>
      <c r="L81" s="24"/>
      <c r="M81" s="24"/>
      <c r="N81" s="19">
        <f t="shared" si="3"/>
        <v>96718000</v>
      </c>
    </row>
    <row r="82" spans="2:14" ht="19.5" customHeight="1" x14ac:dyDescent="0.25">
      <c r="B82" s="17" t="s">
        <v>90</v>
      </c>
      <c r="C82" s="24">
        <v>71046000</v>
      </c>
      <c r="D82" s="24">
        <v>9914000</v>
      </c>
      <c r="E82" s="24">
        <v>20263000</v>
      </c>
      <c r="F82" s="24"/>
      <c r="G82" s="24">
        <f t="shared" si="2"/>
        <v>20263000</v>
      </c>
      <c r="H82" s="24"/>
      <c r="I82" s="24">
        <v>1915000</v>
      </c>
      <c r="J82" s="24">
        <v>36638000</v>
      </c>
      <c r="K82" s="24"/>
      <c r="L82" s="24"/>
      <c r="M82" s="24"/>
      <c r="N82" s="19">
        <f t="shared" si="3"/>
        <v>139776000</v>
      </c>
    </row>
    <row r="83" spans="2:14" ht="19.5" customHeight="1" x14ac:dyDescent="0.25">
      <c r="B83" s="17" t="s">
        <v>91</v>
      </c>
      <c r="C83" s="24">
        <v>25605000</v>
      </c>
      <c r="D83" s="24">
        <v>3533000</v>
      </c>
      <c r="E83" s="24">
        <v>11101000</v>
      </c>
      <c r="F83" s="24"/>
      <c r="G83" s="24">
        <f t="shared" si="2"/>
        <v>11101000</v>
      </c>
      <c r="H83" s="24"/>
      <c r="I83" s="24">
        <v>1248000</v>
      </c>
      <c r="J83" s="24">
        <v>27442000</v>
      </c>
      <c r="K83" s="24"/>
      <c r="L83" s="24"/>
      <c r="M83" s="24"/>
      <c r="N83" s="19">
        <f t="shared" si="3"/>
        <v>68929000</v>
      </c>
    </row>
    <row r="84" spans="2:14" ht="19.5" customHeight="1" x14ac:dyDescent="0.25">
      <c r="B84" s="17" t="s">
        <v>92</v>
      </c>
      <c r="C84" s="24">
        <v>39685000</v>
      </c>
      <c r="D84" s="24">
        <v>6237000</v>
      </c>
      <c r="E84" s="24">
        <v>15640000</v>
      </c>
      <c r="F84" s="24"/>
      <c r="G84" s="24">
        <f t="shared" si="2"/>
        <v>15640000</v>
      </c>
      <c r="H84" s="24"/>
      <c r="I84" s="24">
        <v>1354000</v>
      </c>
      <c r="J84" s="24">
        <v>29528000</v>
      </c>
      <c r="K84" s="24"/>
      <c r="L84" s="24"/>
      <c r="M84" s="24"/>
      <c r="N84" s="19">
        <f t="shared" si="3"/>
        <v>92444000</v>
      </c>
    </row>
    <row r="85" spans="2:14" ht="19.5" customHeight="1" x14ac:dyDescent="0.25">
      <c r="B85" s="17" t="s">
        <v>93</v>
      </c>
      <c r="C85" s="24">
        <v>31051000</v>
      </c>
      <c r="D85" s="24">
        <v>4360000</v>
      </c>
      <c r="E85" s="24">
        <v>10443000</v>
      </c>
      <c r="F85" s="24"/>
      <c r="G85" s="24">
        <f t="shared" si="2"/>
        <v>10443000</v>
      </c>
      <c r="H85" s="24"/>
      <c r="I85" s="24">
        <v>1138000</v>
      </c>
      <c r="J85" s="24">
        <v>29783000</v>
      </c>
      <c r="K85" s="24"/>
      <c r="L85" s="24"/>
      <c r="M85" s="24"/>
      <c r="N85" s="19">
        <f t="shared" si="3"/>
        <v>76775000</v>
      </c>
    </row>
    <row r="86" spans="2:14" ht="19.5" customHeight="1" x14ac:dyDescent="0.25">
      <c r="B86" s="17" t="s">
        <v>151</v>
      </c>
      <c r="C86" s="24">
        <v>34590000</v>
      </c>
      <c r="D86" s="24">
        <v>5251000</v>
      </c>
      <c r="E86" s="24">
        <v>12956000</v>
      </c>
      <c r="F86" s="24"/>
      <c r="G86" s="24">
        <f t="shared" si="2"/>
        <v>12956000</v>
      </c>
      <c r="H86" s="24"/>
      <c r="I86" s="24">
        <v>1117000</v>
      </c>
      <c r="J86" s="24">
        <v>29944000</v>
      </c>
      <c r="K86" s="24"/>
      <c r="L86" s="24"/>
      <c r="M86" s="24"/>
      <c r="N86" s="19">
        <f t="shared" si="3"/>
        <v>83858000</v>
      </c>
    </row>
    <row r="87" spans="2:14" ht="19.5" customHeight="1" x14ac:dyDescent="0.25">
      <c r="B87" s="17" t="s">
        <v>94</v>
      </c>
      <c r="C87" s="24">
        <v>29287000</v>
      </c>
      <c r="D87" s="24">
        <v>3896000</v>
      </c>
      <c r="E87" s="24">
        <v>11084000</v>
      </c>
      <c r="F87" s="24"/>
      <c r="G87" s="24">
        <f t="shared" si="2"/>
        <v>11084000</v>
      </c>
      <c r="H87" s="24"/>
      <c r="I87" s="24">
        <v>1215000</v>
      </c>
      <c r="J87" s="24">
        <v>33202000</v>
      </c>
      <c r="K87" s="24"/>
      <c r="L87" s="24"/>
      <c r="M87" s="24"/>
      <c r="N87" s="19">
        <f t="shared" si="3"/>
        <v>78684000</v>
      </c>
    </row>
    <row r="88" spans="2:14" ht="19.5" customHeight="1" x14ac:dyDescent="0.25">
      <c r="B88" s="17" t="s">
        <v>95</v>
      </c>
      <c r="C88" s="24">
        <v>39667000</v>
      </c>
      <c r="D88" s="24">
        <v>5855000</v>
      </c>
      <c r="E88" s="24">
        <v>14011000</v>
      </c>
      <c r="F88" s="24"/>
      <c r="G88" s="24">
        <f t="shared" si="2"/>
        <v>14011000</v>
      </c>
      <c r="H88" s="24"/>
      <c r="I88" s="24">
        <v>1364000</v>
      </c>
      <c r="J88" s="24">
        <v>32098000</v>
      </c>
      <c r="K88" s="24"/>
      <c r="L88" s="24"/>
      <c r="M88" s="24"/>
      <c r="N88" s="19">
        <f t="shared" si="3"/>
        <v>92995000</v>
      </c>
    </row>
    <row r="89" spans="2:14" ht="19.5" customHeight="1" x14ac:dyDescent="0.25">
      <c r="B89" s="17" t="s">
        <v>96</v>
      </c>
      <c r="C89" s="24">
        <v>28301000</v>
      </c>
      <c r="D89" s="24">
        <v>4412000</v>
      </c>
      <c r="E89" s="24">
        <v>10868000</v>
      </c>
      <c r="F89" s="24"/>
      <c r="G89" s="24">
        <f t="shared" si="2"/>
        <v>10868000</v>
      </c>
      <c r="H89" s="24"/>
      <c r="I89" s="24">
        <v>1476000</v>
      </c>
      <c r="J89" s="24">
        <v>30088000</v>
      </c>
      <c r="K89" s="24"/>
      <c r="L89" s="24"/>
      <c r="M89" s="24"/>
      <c r="N89" s="19">
        <f t="shared" si="3"/>
        <v>75145000</v>
      </c>
    </row>
    <row r="90" spans="2:14" ht="19.5" customHeight="1" x14ac:dyDescent="0.25">
      <c r="B90" s="17" t="s">
        <v>97</v>
      </c>
      <c r="C90" s="24">
        <v>42481000</v>
      </c>
      <c r="D90" s="24">
        <v>5303000</v>
      </c>
      <c r="E90" s="24">
        <v>9141000</v>
      </c>
      <c r="F90" s="24"/>
      <c r="G90" s="24">
        <f t="shared" si="2"/>
        <v>9141000</v>
      </c>
      <c r="H90" s="24"/>
      <c r="I90" s="24">
        <v>1124000</v>
      </c>
      <c r="J90" s="24">
        <v>37388000</v>
      </c>
      <c r="K90" s="24"/>
      <c r="L90" s="24"/>
      <c r="M90" s="24"/>
      <c r="N90" s="19">
        <f t="shared" si="3"/>
        <v>95437000</v>
      </c>
    </row>
    <row r="91" spans="2:14" ht="19.5" customHeight="1" x14ac:dyDescent="0.25">
      <c r="B91" s="17" t="s">
        <v>98</v>
      </c>
      <c r="C91" s="24">
        <v>34651000</v>
      </c>
      <c r="D91" s="24">
        <v>4291000</v>
      </c>
      <c r="E91" s="24">
        <v>11832000</v>
      </c>
      <c r="F91" s="24"/>
      <c r="G91" s="24">
        <f t="shared" si="2"/>
        <v>11832000</v>
      </c>
      <c r="H91" s="24"/>
      <c r="I91" s="24">
        <v>1155000</v>
      </c>
      <c r="J91" s="24">
        <v>35644000</v>
      </c>
      <c r="K91" s="24"/>
      <c r="L91" s="24"/>
      <c r="M91" s="24"/>
      <c r="N91" s="19">
        <f t="shared" si="3"/>
        <v>87573000</v>
      </c>
    </row>
    <row r="92" spans="2:14" ht="19.5" customHeight="1" x14ac:dyDescent="0.25">
      <c r="B92" s="17" t="s">
        <v>99</v>
      </c>
      <c r="C92" s="24">
        <v>38073000</v>
      </c>
      <c r="D92" s="24">
        <v>5266000</v>
      </c>
      <c r="E92" s="24">
        <v>10507000</v>
      </c>
      <c r="F92" s="24"/>
      <c r="G92" s="24">
        <f t="shared" si="2"/>
        <v>10507000</v>
      </c>
      <c r="H92" s="24"/>
      <c r="I92" s="24">
        <v>1348000</v>
      </c>
      <c r="J92" s="24">
        <v>31978000</v>
      </c>
      <c r="K92" s="24"/>
      <c r="L92" s="24"/>
      <c r="M92" s="24"/>
      <c r="N92" s="19">
        <f t="shared" si="3"/>
        <v>87172000</v>
      </c>
    </row>
    <row r="93" spans="2:14" ht="19.5" customHeight="1" x14ac:dyDescent="0.25">
      <c r="B93" s="17" t="s">
        <v>100</v>
      </c>
      <c r="C93" s="24">
        <v>33292000</v>
      </c>
      <c r="D93" s="24">
        <v>4328000</v>
      </c>
      <c r="E93" s="24">
        <v>10939000</v>
      </c>
      <c r="F93" s="24"/>
      <c r="G93" s="24">
        <f t="shared" si="2"/>
        <v>10939000</v>
      </c>
      <c r="H93" s="24"/>
      <c r="I93" s="24">
        <v>1153000</v>
      </c>
      <c r="J93" s="24">
        <v>33315000</v>
      </c>
      <c r="K93" s="24"/>
      <c r="L93" s="24"/>
      <c r="M93" s="24"/>
      <c r="N93" s="19">
        <f t="shared" si="3"/>
        <v>83027000</v>
      </c>
    </row>
    <row r="94" spans="2:14" ht="19.5" customHeight="1" x14ac:dyDescent="0.25">
      <c r="B94" s="17" t="s">
        <v>101</v>
      </c>
      <c r="C94" s="24">
        <v>21684000</v>
      </c>
      <c r="D94" s="24">
        <v>2764000</v>
      </c>
      <c r="E94" s="24">
        <v>8332000</v>
      </c>
      <c r="F94" s="24"/>
      <c r="G94" s="24">
        <f t="shared" si="2"/>
        <v>8332000</v>
      </c>
      <c r="H94" s="24"/>
      <c r="I94" s="24">
        <v>777000</v>
      </c>
      <c r="J94" s="24">
        <v>34612000</v>
      </c>
      <c r="K94" s="24"/>
      <c r="L94" s="24"/>
      <c r="M94" s="24"/>
      <c r="N94" s="19">
        <f t="shared" si="3"/>
        <v>68169000</v>
      </c>
    </row>
    <row r="95" spans="2:14" ht="19.5" customHeight="1" x14ac:dyDescent="0.25">
      <c r="B95" s="17" t="s">
        <v>102</v>
      </c>
      <c r="C95" s="24">
        <v>33329000</v>
      </c>
      <c r="D95" s="24">
        <v>4835000</v>
      </c>
      <c r="E95" s="24">
        <v>8685000</v>
      </c>
      <c r="F95" s="24"/>
      <c r="G95" s="24">
        <f t="shared" si="2"/>
        <v>8685000</v>
      </c>
      <c r="H95" s="24"/>
      <c r="I95" s="24">
        <v>776000</v>
      </c>
      <c r="J95" s="24">
        <v>35469000</v>
      </c>
      <c r="K95" s="24"/>
      <c r="L95" s="24"/>
      <c r="M95" s="24"/>
      <c r="N95" s="19">
        <f t="shared" si="3"/>
        <v>83094000</v>
      </c>
    </row>
    <row r="96" spans="2:14" ht="19.5" customHeight="1" x14ac:dyDescent="0.25">
      <c r="B96" s="17" t="s">
        <v>103</v>
      </c>
      <c r="C96" s="24">
        <v>23384000</v>
      </c>
      <c r="D96" s="24">
        <v>2840000</v>
      </c>
      <c r="E96" s="24">
        <v>8757000</v>
      </c>
      <c r="F96" s="24"/>
      <c r="G96" s="24">
        <f t="shared" si="2"/>
        <v>8757000</v>
      </c>
      <c r="H96" s="24"/>
      <c r="I96" s="24">
        <v>731000</v>
      </c>
      <c r="J96" s="24">
        <v>34570000</v>
      </c>
      <c r="K96" s="24"/>
      <c r="L96" s="24"/>
      <c r="M96" s="24"/>
      <c r="N96" s="19">
        <f t="shared" si="3"/>
        <v>70282000</v>
      </c>
    </row>
    <row r="97" spans="2:14" ht="19.5" customHeight="1" x14ac:dyDescent="0.25">
      <c r="B97" s="17" t="s">
        <v>104</v>
      </c>
      <c r="C97" s="24">
        <v>44692000</v>
      </c>
      <c r="D97" s="24">
        <v>6050000</v>
      </c>
      <c r="E97" s="24">
        <v>15323000</v>
      </c>
      <c r="F97" s="24"/>
      <c r="G97" s="24">
        <f t="shared" si="2"/>
        <v>15323000</v>
      </c>
      <c r="H97" s="24"/>
      <c r="I97" s="24">
        <v>930000</v>
      </c>
      <c r="J97" s="24">
        <v>32356000</v>
      </c>
      <c r="K97" s="24"/>
      <c r="L97" s="24"/>
      <c r="M97" s="24"/>
      <c r="N97" s="19">
        <f t="shared" si="3"/>
        <v>99351000</v>
      </c>
    </row>
    <row r="98" spans="2:14" ht="19.5" customHeight="1" x14ac:dyDescent="0.25">
      <c r="B98" s="17" t="s">
        <v>105</v>
      </c>
      <c r="C98" s="24">
        <v>20628000</v>
      </c>
      <c r="D98" s="24">
        <v>2811000</v>
      </c>
      <c r="E98" s="24">
        <v>8771000</v>
      </c>
      <c r="F98" s="24"/>
      <c r="G98" s="24">
        <f t="shared" si="2"/>
        <v>8771000</v>
      </c>
      <c r="H98" s="24"/>
      <c r="I98" s="24">
        <v>728000</v>
      </c>
      <c r="J98" s="24">
        <v>15917000</v>
      </c>
      <c r="K98" s="24"/>
      <c r="L98" s="24"/>
      <c r="M98" s="24"/>
      <c r="N98" s="19">
        <f t="shared" si="3"/>
        <v>48855000</v>
      </c>
    </row>
    <row r="99" spans="2:14" ht="19.5" customHeight="1" x14ac:dyDescent="0.25">
      <c r="B99" s="17" t="s">
        <v>106</v>
      </c>
      <c r="C99" s="24">
        <v>24251000</v>
      </c>
      <c r="D99" s="24">
        <v>3113000</v>
      </c>
      <c r="E99" s="24">
        <v>9134000</v>
      </c>
      <c r="F99" s="24"/>
      <c r="G99" s="24">
        <f t="shared" si="2"/>
        <v>9134000</v>
      </c>
      <c r="H99" s="24"/>
      <c r="I99" s="24">
        <v>742000</v>
      </c>
      <c r="J99" s="24">
        <v>21585000</v>
      </c>
      <c r="K99" s="24"/>
      <c r="L99" s="24"/>
      <c r="M99" s="24"/>
      <c r="N99" s="19">
        <f t="shared" si="3"/>
        <v>58825000</v>
      </c>
    </row>
    <row r="100" spans="2:14" ht="19.5" customHeight="1" x14ac:dyDescent="0.25">
      <c r="B100" s="17" t="s">
        <v>107</v>
      </c>
      <c r="C100" s="24">
        <v>20521000</v>
      </c>
      <c r="D100" s="24">
        <v>2683000</v>
      </c>
      <c r="E100" s="24">
        <v>7053000</v>
      </c>
      <c r="F100" s="24"/>
      <c r="G100" s="24">
        <f t="shared" si="2"/>
        <v>7053000</v>
      </c>
      <c r="H100" s="24"/>
      <c r="I100" s="24">
        <v>739000</v>
      </c>
      <c r="J100" s="24">
        <v>33458000</v>
      </c>
      <c r="K100" s="24"/>
      <c r="L100" s="24"/>
      <c r="M100" s="24"/>
      <c r="N100" s="19">
        <f t="shared" si="3"/>
        <v>64454000</v>
      </c>
    </row>
    <row r="101" spans="2:14" ht="19.5" customHeight="1" x14ac:dyDescent="0.25">
      <c r="B101" s="17" t="s">
        <v>108</v>
      </c>
      <c r="C101" s="24">
        <v>31708000</v>
      </c>
      <c r="D101" s="24">
        <v>3993000</v>
      </c>
      <c r="E101" s="24">
        <v>7768000</v>
      </c>
      <c r="F101" s="24"/>
      <c r="G101" s="24">
        <f t="shared" si="2"/>
        <v>7768000</v>
      </c>
      <c r="H101" s="24"/>
      <c r="I101" s="24">
        <v>767000</v>
      </c>
      <c r="J101" s="24">
        <v>30618000</v>
      </c>
      <c r="K101" s="24"/>
      <c r="L101" s="24"/>
      <c r="M101" s="24"/>
      <c r="N101" s="19">
        <f t="shared" si="3"/>
        <v>74854000</v>
      </c>
    </row>
    <row r="102" spans="2:14" ht="19.5" customHeight="1" x14ac:dyDescent="0.25">
      <c r="B102" s="17" t="s">
        <v>109</v>
      </c>
      <c r="C102" s="24">
        <v>34974000</v>
      </c>
      <c r="D102" s="24">
        <v>5020000</v>
      </c>
      <c r="E102" s="24">
        <v>7839000</v>
      </c>
      <c r="F102" s="24"/>
      <c r="G102" s="24">
        <f t="shared" si="2"/>
        <v>7839000</v>
      </c>
      <c r="H102" s="24"/>
      <c r="I102" s="24">
        <v>801000</v>
      </c>
      <c r="J102" s="24">
        <v>31685000</v>
      </c>
      <c r="K102" s="24"/>
      <c r="L102" s="24"/>
      <c r="M102" s="24"/>
      <c r="N102" s="19">
        <f t="shared" si="3"/>
        <v>80319000</v>
      </c>
    </row>
    <row r="103" spans="2:14" ht="19.5" customHeight="1" x14ac:dyDescent="0.25">
      <c r="B103" s="17" t="s">
        <v>110</v>
      </c>
      <c r="C103" s="24">
        <v>5032000</v>
      </c>
      <c r="D103" s="24">
        <v>785000</v>
      </c>
      <c r="E103" s="24">
        <v>6128000</v>
      </c>
      <c r="F103" s="24"/>
      <c r="G103" s="24">
        <f t="shared" si="2"/>
        <v>6128000</v>
      </c>
      <c r="H103" s="24"/>
      <c r="I103" s="24">
        <v>390000</v>
      </c>
      <c r="J103" s="24">
        <v>20225000</v>
      </c>
      <c r="K103" s="24"/>
      <c r="L103" s="24"/>
      <c r="M103" s="24"/>
      <c r="N103" s="19">
        <f t="shared" si="3"/>
        <v>32560000</v>
      </c>
    </row>
    <row r="104" spans="2:14" ht="19.5" customHeight="1" x14ac:dyDescent="0.25">
      <c r="B104" s="17" t="s">
        <v>111</v>
      </c>
      <c r="C104" s="24">
        <v>50925000</v>
      </c>
      <c r="D104" s="24">
        <v>8550000</v>
      </c>
      <c r="E104" s="24">
        <v>7841000</v>
      </c>
      <c r="F104" s="24"/>
      <c r="G104" s="24">
        <f t="shared" si="2"/>
        <v>7841000</v>
      </c>
      <c r="H104" s="24"/>
      <c r="I104" s="24">
        <v>1047000</v>
      </c>
      <c r="J104" s="24">
        <v>39320000</v>
      </c>
      <c r="K104" s="24"/>
      <c r="L104" s="24"/>
      <c r="M104" s="24"/>
      <c r="N104" s="19">
        <f t="shared" si="3"/>
        <v>107683000</v>
      </c>
    </row>
    <row r="105" spans="2:14" ht="19.5" customHeight="1" x14ac:dyDescent="0.25">
      <c r="B105" s="17" t="s">
        <v>112</v>
      </c>
      <c r="C105" s="24">
        <v>10380000</v>
      </c>
      <c r="D105" s="24">
        <v>1745000</v>
      </c>
      <c r="E105" s="24">
        <v>6645000</v>
      </c>
      <c r="F105" s="24"/>
      <c r="G105" s="24">
        <f t="shared" si="2"/>
        <v>6645000</v>
      </c>
      <c r="H105" s="24"/>
      <c r="I105" s="24">
        <v>503000</v>
      </c>
      <c r="J105" s="24">
        <v>25240000</v>
      </c>
      <c r="K105" s="24"/>
      <c r="L105" s="24"/>
      <c r="M105" s="24"/>
      <c r="N105" s="19">
        <f t="shared" si="3"/>
        <v>44513000</v>
      </c>
    </row>
    <row r="106" spans="2:14" ht="19.5" customHeight="1" x14ac:dyDescent="0.25">
      <c r="B106" s="17" t="s">
        <v>113</v>
      </c>
      <c r="C106" s="24">
        <v>21151000</v>
      </c>
      <c r="D106" s="24">
        <v>3596000</v>
      </c>
      <c r="E106" s="24">
        <v>6340000</v>
      </c>
      <c r="F106" s="24"/>
      <c r="G106" s="24">
        <f t="shared" si="2"/>
        <v>6340000</v>
      </c>
      <c r="H106" s="24"/>
      <c r="I106" s="24">
        <v>394000</v>
      </c>
      <c r="J106" s="24">
        <v>37968000</v>
      </c>
      <c r="K106" s="24"/>
      <c r="L106" s="24"/>
      <c r="M106" s="24"/>
      <c r="N106" s="19">
        <f t="shared" si="3"/>
        <v>69449000</v>
      </c>
    </row>
    <row r="107" spans="2:14" ht="19.5" customHeight="1" x14ac:dyDescent="0.25">
      <c r="B107" s="17" t="s">
        <v>114</v>
      </c>
      <c r="C107" s="24">
        <v>35594000</v>
      </c>
      <c r="D107" s="24">
        <v>6302000</v>
      </c>
      <c r="E107" s="24">
        <v>8301000</v>
      </c>
      <c r="F107" s="24"/>
      <c r="G107" s="24">
        <f t="shared" si="2"/>
        <v>8301000</v>
      </c>
      <c r="H107" s="24"/>
      <c r="I107" s="24">
        <v>835000</v>
      </c>
      <c r="J107" s="24">
        <v>46867000</v>
      </c>
      <c r="K107" s="24"/>
      <c r="L107" s="24"/>
      <c r="M107" s="24"/>
      <c r="N107" s="19">
        <f t="shared" si="3"/>
        <v>97899000</v>
      </c>
    </row>
    <row r="108" spans="2:14" ht="19.5" customHeight="1" x14ac:dyDescent="0.25">
      <c r="B108" s="17" t="s">
        <v>152</v>
      </c>
      <c r="C108" s="24">
        <v>122739000</v>
      </c>
      <c r="D108" s="24">
        <v>21782000</v>
      </c>
      <c r="E108" s="24">
        <v>16240000</v>
      </c>
      <c r="F108" s="24"/>
      <c r="G108" s="24">
        <f t="shared" si="2"/>
        <v>16240000</v>
      </c>
      <c r="H108" s="24"/>
      <c r="I108" s="24">
        <v>4259000</v>
      </c>
      <c r="J108" s="24">
        <v>66943000</v>
      </c>
      <c r="K108" s="24"/>
      <c r="L108" s="24"/>
      <c r="M108" s="24"/>
      <c r="N108" s="19">
        <f t="shared" si="3"/>
        <v>231963000</v>
      </c>
    </row>
    <row r="109" spans="2:14" ht="19.5" customHeight="1" x14ac:dyDescent="0.25">
      <c r="B109" s="17" t="s">
        <v>153</v>
      </c>
      <c r="C109" s="24">
        <v>10415000</v>
      </c>
      <c r="D109" s="24">
        <v>1783000</v>
      </c>
      <c r="E109" s="24">
        <v>6570000</v>
      </c>
      <c r="F109" s="24"/>
      <c r="G109" s="24">
        <f t="shared" si="2"/>
        <v>6570000</v>
      </c>
      <c r="H109" s="24"/>
      <c r="I109" s="24">
        <v>380000</v>
      </c>
      <c r="J109" s="24">
        <v>44712000</v>
      </c>
      <c r="K109" s="24"/>
      <c r="L109" s="24"/>
      <c r="M109" s="24"/>
      <c r="N109" s="19">
        <f t="shared" si="3"/>
        <v>63860000</v>
      </c>
    </row>
    <row r="110" spans="2:14" ht="19.5" customHeight="1" x14ac:dyDescent="0.25">
      <c r="B110" s="17" t="s">
        <v>115</v>
      </c>
      <c r="C110" s="24">
        <v>9515000</v>
      </c>
      <c r="D110" s="24">
        <v>1343000</v>
      </c>
      <c r="E110" s="24">
        <v>6728000</v>
      </c>
      <c r="F110" s="24"/>
      <c r="G110" s="24">
        <f t="shared" si="2"/>
        <v>6728000</v>
      </c>
      <c r="H110" s="24"/>
      <c r="I110" s="24">
        <v>390000</v>
      </c>
      <c r="J110" s="24">
        <v>40603000</v>
      </c>
      <c r="K110" s="24"/>
      <c r="L110" s="24"/>
      <c r="M110" s="24"/>
      <c r="N110" s="19">
        <f t="shared" si="3"/>
        <v>58579000</v>
      </c>
    </row>
    <row r="111" spans="2:14" ht="19.5" customHeight="1" x14ac:dyDescent="0.25">
      <c r="B111" s="17" t="s">
        <v>154</v>
      </c>
      <c r="C111" s="24">
        <v>11951000</v>
      </c>
      <c r="D111" s="24">
        <v>1908000</v>
      </c>
      <c r="E111" s="24">
        <v>6668000</v>
      </c>
      <c r="F111" s="24"/>
      <c r="G111" s="24">
        <f t="shared" si="2"/>
        <v>6668000</v>
      </c>
      <c r="H111" s="24"/>
      <c r="I111" s="24">
        <v>411000</v>
      </c>
      <c r="J111" s="24">
        <v>39671000</v>
      </c>
      <c r="K111" s="24"/>
      <c r="L111" s="24"/>
      <c r="M111" s="24"/>
      <c r="N111" s="19">
        <f t="shared" si="3"/>
        <v>60609000</v>
      </c>
    </row>
    <row r="112" spans="2:14" ht="19.5" customHeight="1" x14ac:dyDescent="0.25">
      <c r="B112" s="17" t="s">
        <v>162</v>
      </c>
      <c r="C112" s="24">
        <v>4760000</v>
      </c>
      <c r="D112" s="24">
        <v>750000</v>
      </c>
      <c r="E112" s="24">
        <v>7476000</v>
      </c>
      <c r="F112" s="24"/>
      <c r="G112" s="24">
        <f t="shared" ref="G112" si="4">E112+F112</f>
        <v>7476000</v>
      </c>
      <c r="H112" s="24"/>
      <c r="I112" s="24">
        <v>396000</v>
      </c>
      <c r="J112" s="24">
        <v>18900000</v>
      </c>
      <c r="K112" s="24"/>
      <c r="L112" s="24"/>
      <c r="M112" s="24"/>
      <c r="N112" s="19">
        <f t="shared" si="3"/>
        <v>32282000</v>
      </c>
    </row>
    <row r="113" spans="2:14" ht="19.5" customHeight="1" x14ac:dyDescent="0.25">
      <c r="B113" s="25" t="s">
        <v>116</v>
      </c>
      <c r="C113" s="24">
        <v>226065000</v>
      </c>
      <c r="D113" s="24">
        <v>2202000</v>
      </c>
      <c r="E113" s="24">
        <v>184274000</v>
      </c>
      <c r="F113" s="24"/>
      <c r="G113" s="24">
        <f t="shared" si="2"/>
        <v>184274000</v>
      </c>
      <c r="H113" s="24"/>
      <c r="I113" s="24">
        <v>433000</v>
      </c>
      <c r="J113" s="24">
        <v>2696000</v>
      </c>
      <c r="K113" s="24"/>
      <c r="L113" s="24"/>
      <c r="M113" s="24"/>
      <c r="N113" s="19">
        <f t="shared" si="3"/>
        <v>415670000</v>
      </c>
    </row>
    <row r="114" spans="2:14" ht="19.5" customHeight="1" x14ac:dyDescent="0.25">
      <c r="B114" s="17" t="s">
        <v>117</v>
      </c>
      <c r="C114" s="24">
        <v>5670000</v>
      </c>
      <c r="D114" s="24">
        <v>905000</v>
      </c>
      <c r="E114" s="24">
        <v>3921000</v>
      </c>
      <c r="F114" s="24"/>
      <c r="G114" s="24">
        <f t="shared" si="2"/>
        <v>3921000</v>
      </c>
      <c r="H114" s="24"/>
      <c r="I114" s="24">
        <v>334000</v>
      </c>
      <c r="J114" s="24">
        <v>488000</v>
      </c>
      <c r="K114" s="24"/>
      <c r="L114" s="24"/>
      <c r="M114" s="24"/>
      <c r="N114" s="19">
        <f t="shared" si="3"/>
        <v>11318000</v>
      </c>
    </row>
    <row r="115" spans="2:14" ht="19.5" customHeight="1" x14ac:dyDescent="0.25">
      <c r="B115" s="17" t="s">
        <v>118</v>
      </c>
      <c r="C115" s="24">
        <v>2135000</v>
      </c>
      <c r="D115" s="24">
        <v>319000</v>
      </c>
      <c r="E115" s="24">
        <v>1278000</v>
      </c>
      <c r="F115" s="24"/>
      <c r="G115" s="24">
        <f t="shared" si="2"/>
        <v>1278000</v>
      </c>
      <c r="H115" s="24"/>
      <c r="I115" s="24">
        <v>278000</v>
      </c>
      <c r="J115" s="24"/>
      <c r="K115" s="24"/>
      <c r="L115" s="24"/>
      <c r="M115" s="24"/>
      <c r="N115" s="19">
        <f t="shared" si="3"/>
        <v>4010000</v>
      </c>
    </row>
    <row r="116" spans="2:14" ht="19.5" customHeight="1" x14ac:dyDescent="0.25">
      <c r="B116" s="17" t="s">
        <v>119</v>
      </c>
      <c r="C116" s="24">
        <v>2308000</v>
      </c>
      <c r="D116" s="24">
        <v>365000</v>
      </c>
      <c r="E116" s="24">
        <v>2235000</v>
      </c>
      <c r="F116" s="24"/>
      <c r="G116" s="24">
        <f t="shared" si="2"/>
        <v>2235000</v>
      </c>
      <c r="H116" s="24"/>
      <c r="I116" s="24">
        <v>255000</v>
      </c>
      <c r="J116" s="24"/>
      <c r="K116" s="24"/>
      <c r="L116" s="24"/>
      <c r="M116" s="24"/>
      <c r="N116" s="19">
        <f t="shared" si="3"/>
        <v>5163000</v>
      </c>
    </row>
    <row r="117" spans="2:14" ht="19.5" customHeight="1" x14ac:dyDescent="0.25">
      <c r="B117" s="17" t="s">
        <v>120</v>
      </c>
      <c r="C117" s="24">
        <v>3158000</v>
      </c>
      <c r="D117" s="24">
        <v>510000</v>
      </c>
      <c r="E117" s="24">
        <v>10055000</v>
      </c>
      <c r="F117" s="24"/>
      <c r="G117" s="24">
        <f t="shared" si="2"/>
        <v>10055000</v>
      </c>
      <c r="H117" s="24"/>
      <c r="I117" s="24">
        <v>751000</v>
      </c>
      <c r="J117" s="24">
        <v>1829000</v>
      </c>
      <c r="K117" s="24"/>
      <c r="L117" s="24"/>
      <c r="M117" s="24"/>
      <c r="N117" s="19">
        <f t="shared" si="3"/>
        <v>16303000</v>
      </c>
    </row>
    <row r="118" spans="2:14" ht="19.5" customHeight="1" x14ac:dyDescent="0.25">
      <c r="B118" s="17" t="s">
        <v>121</v>
      </c>
      <c r="C118" s="24">
        <v>3249000</v>
      </c>
      <c r="D118" s="24">
        <v>478000</v>
      </c>
      <c r="E118" s="24">
        <v>5288000</v>
      </c>
      <c r="F118" s="24"/>
      <c r="G118" s="24">
        <f t="shared" si="2"/>
        <v>5288000</v>
      </c>
      <c r="H118" s="24"/>
      <c r="I118" s="24">
        <v>153000</v>
      </c>
      <c r="J118" s="24">
        <v>1371000</v>
      </c>
      <c r="K118" s="24"/>
      <c r="L118" s="24"/>
      <c r="M118" s="24"/>
      <c r="N118" s="19">
        <f t="shared" si="3"/>
        <v>10539000</v>
      </c>
    </row>
    <row r="119" spans="2:14" ht="19.5" customHeight="1" x14ac:dyDescent="0.25">
      <c r="B119" s="17" t="s">
        <v>122</v>
      </c>
      <c r="C119" s="24">
        <v>7230000</v>
      </c>
      <c r="D119" s="24">
        <v>1167000</v>
      </c>
      <c r="E119" s="24">
        <v>3558000</v>
      </c>
      <c r="F119" s="24"/>
      <c r="G119" s="24">
        <f t="shared" si="2"/>
        <v>3558000</v>
      </c>
      <c r="H119" s="24"/>
      <c r="I119" s="24">
        <v>846000</v>
      </c>
      <c r="J119" s="24">
        <v>2703000</v>
      </c>
      <c r="K119" s="24"/>
      <c r="L119" s="24"/>
      <c r="M119" s="24"/>
      <c r="N119" s="19">
        <f t="shared" si="3"/>
        <v>15504000</v>
      </c>
    </row>
    <row r="120" spans="2:14" ht="19.5" customHeight="1" x14ac:dyDescent="0.25">
      <c r="B120" s="17" t="s">
        <v>123</v>
      </c>
      <c r="C120" s="24">
        <v>362052000</v>
      </c>
      <c r="D120" s="24">
        <v>64967000</v>
      </c>
      <c r="E120" s="24">
        <v>228643000</v>
      </c>
      <c r="F120" s="24"/>
      <c r="G120" s="24">
        <f t="shared" si="2"/>
        <v>228643000</v>
      </c>
      <c r="H120" s="24"/>
      <c r="I120" s="24">
        <v>305715000</v>
      </c>
      <c r="J120" s="24">
        <v>203936000</v>
      </c>
      <c r="K120" s="24">
        <v>1184218000</v>
      </c>
      <c r="L120" s="24"/>
      <c r="M120" s="24"/>
      <c r="N120" s="19">
        <f t="shared" si="3"/>
        <v>2349531000</v>
      </c>
    </row>
    <row r="121" spans="2:14" ht="19.5" customHeight="1" x14ac:dyDescent="0.25">
      <c r="B121" s="17" t="s">
        <v>163</v>
      </c>
      <c r="C121" s="24">
        <v>1632000</v>
      </c>
      <c r="D121" s="24">
        <v>141000</v>
      </c>
      <c r="E121" s="24">
        <v>5077000</v>
      </c>
      <c r="F121" s="24"/>
      <c r="G121" s="24">
        <f t="shared" si="2"/>
        <v>5077000</v>
      </c>
      <c r="H121" s="24"/>
      <c r="I121" s="24">
        <v>6341000</v>
      </c>
      <c r="J121" s="24">
        <v>2499000</v>
      </c>
      <c r="K121" s="24"/>
      <c r="L121" s="24"/>
      <c r="M121" s="24"/>
      <c r="N121" s="19">
        <f t="shared" si="3"/>
        <v>15690000</v>
      </c>
    </row>
    <row r="122" spans="2:14" ht="19.5" customHeight="1" x14ac:dyDescent="0.25">
      <c r="B122" s="17" t="s">
        <v>213</v>
      </c>
      <c r="C122" s="24">
        <v>2741000</v>
      </c>
      <c r="D122" s="24">
        <v>365000</v>
      </c>
      <c r="E122" s="24">
        <v>12258000</v>
      </c>
      <c r="F122" s="24"/>
      <c r="G122" s="24">
        <f t="shared" si="2"/>
        <v>12258000</v>
      </c>
      <c r="H122" s="24"/>
      <c r="I122" s="24">
        <v>1409000</v>
      </c>
      <c r="J122" s="24">
        <v>4754000</v>
      </c>
      <c r="K122" s="24"/>
      <c r="L122" s="24"/>
      <c r="M122" s="24"/>
      <c r="N122" s="19">
        <f t="shared" si="3"/>
        <v>21527000</v>
      </c>
    </row>
    <row r="123" spans="2:14" ht="19.5" customHeight="1" x14ac:dyDescent="0.25">
      <c r="B123" s="17" t="s">
        <v>164</v>
      </c>
      <c r="C123" s="24">
        <v>339302000</v>
      </c>
      <c r="D123" s="24">
        <v>62382000</v>
      </c>
      <c r="E123" s="24">
        <v>572401000</v>
      </c>
      <c r="F123" s="24"/>
      <c r="G123" s="24">
        <f t="shared" si="2"/>
        <v>572401000</v>
      </c>
      <c r="H123" s="24"/>
      <c r="I123" s="24">
        <v>2397725000</v>
      </c>
      <c r="J123" s="24">
        <v>949139000</v>
      </c>
      <c r="K123" s="24"/>
      <c r="L123" s="24">
        <v>4173842000</v>
      </c>
      <c r="M123" s="24"/>
      <c r="N123" s="19">
        <f t="shared" si="3"/>
        <v>8494791000</v>
      </c>
    </row>
    <row r="124" spans="2:14" ht="19.5" customHeight="1" x14ac:dyDescent="0.25">
      <c r="B124" s="17" t="s">
        <v>124</v>
      </c>
      <c r="C124" s="24">
        <v>48071000</v>
      </c>
      <c r="D124" s="24">
        <v>7805000</v>
      </c>
      <c r="E124" s="24">
        <v>31058000</v>
      </c>
      <c r="F124" s="24"/>
      <c r="G124" s="24">
        <f t="shared" si="2"/>
        <v>31058000</v>
      </c>
      <c r="H124" s="24"/>
      <c r="I124" s="24">
        <v>553005000</v>
      </c>
      <c r="J124" s="24">
        <v>540017000</v>
      </c>
      <c r="K124" s="24">
        <v>1416000</v>
      </c>
      <c r="L124" s="24"/>
      <c r="M124" s="24"/>
      <c r="N124" s="19">
        <f t="shared" si="3"/>
        <v>1181372000</v>
      </c>
    </row>
    <row r="125" spans="2:14" ht="19.5" customHeight="1" x14ac:dyDescent="0.25">
      <c r="B125" s="17" t="s">
        <v>125</v>
      </c>
      <c r="C125" s="24">
        <v>131046000</v>
      </c>
      <c r="D125" s="24">
        <v>19014000</v>
      </c>
      <c r="E125" s="24">
        <v>59296000</v>
      </c>
      <c r="F125" s="24"/>
      <c r="G125" s="24">
        <f t="shared" si="2"/>
        <v>59296000</v>
      </c>
      <c r="H125" s="24"/>
      <c r="I125" s="24">
        <v>9562000</v>
      </c>
      <c r="J125" s="24">
        <v>10971000</v>
      </c>
      <c r="K125" s="24"/>
      <c r="L125" s="24"/>
      <c r="M125" s="24"/>
      <c r="N125" s="19">
        <f t="shared" si="3"/>
        <v>229889000</v>
      </c>
    </row>
    <row r="126" spans="2:14" ht="19.5" customHeight="1" x14ac:dyDescent="0.25">
      <c r="B126" s="17" t="s">
        <v>126</v>
      </c>
      <c r="C126" s="24">
        <v>193733000</v>
      </c>
      <c r="D126" s="24">
        <v>24312000</v>
      </c>
      <c r="E126" s="24">
        <v>39959000</v>
      </c>
      <c r="F126" s="24"/>
      <c r="G126" s="24">
        <f t="shared" si="2"/>
        <v>39959000</v>
      </c>
      <c r="H126" s="24"/>
      <c r="I126" s="24">
        <v>7489000</v>
      </c>
      <c r="J126" s="24">
        <v>9752000</v>
      </c>
      <c r="K126" s="24"/>
      <c r="L126" s="24"/>
      <c r="M126" s="24"/>
      <c r="N126" s="19">
        <f t="shared" si="3"/>
        <v>275245000</v>
      </c>
    </row>
    <row r="127" spans="2:14" ht="19.5" customHeight="1" x14ac:dyDescent="0.25">
      <c r="B127" s="17" t="s">
        <v>127</v>
      </c>
      <c r="C127" s="24">
        <v>1324895000</v>
      </c>
      <c r="D127" s="24">
        <v>287538000</v>
      </c>
      <c r="E127" s="24">
        <v>167186000</v>
      </c>
      <c r="F127" s="24"/>
      <c r="G127" s="24">
        <f t="shared" si="2"/>
        <v>167186000</v>
      </c>
      <c r="H127" s="24"/>
      <c r="I127" s="24">
        <v>48255000</v>
      </c>
      <c r="J127" s="24">
        <v>687000000</v>
      </c>
      <c r="K127" s="24">
        <v>24552000</v>
      </c>
      <c r="L127" s="24">
        <v>111456000</v>
      </c>
      <c r="M127" s="24"/>
      <c r="N127" s="19">
        <f t="shared" si="3"/>
        <v>2650882000</v>
      </c>
    </row>
    <row r="128" spans="2:14" ht="19.5" customHeight="1" x14ac:dyDescent="0.25">
      <c r="B128" s="17" t="s">
        <v>128</v>
      </c>
      <c r="C128" s="24">
        <v>103208000</v>
      </c>
      <c r="D128" s="24">
        <v>16215000</v>
      </c>
      <c r="E128" s="24">
        <v>100060000</v>
      </c>
      <c r="F128" s="24"/>
      <c r="G128" s="24">
        <f t="shared" si="2"/>
        <v>100060000</v>
      </c>
      <c r="H128" s="24"/>
      <c r="I128" s="24">
        <v>38932000</v>
      </c>
      <c r="J128" s="24">
        <v>302550000</v>
      </c>
      <c r="K128" s="24"/>
      <c r="L128" s="24"/>
      <c r="M128" s="24"/>
      <c r="N128" s="19">
        <f t="shared" si="3"/>
        <v>560965000</v>
      </c>
    </row>
    <row r="129" spans="2:14" ht="19.5" customHeight="1" x14ac:dyDescent="0.25">
      <c r="B129" s="17" t="s">
        <v>214</v>
      </c>
      <c r="C129" s="24">
        <v>26318000</v>
      </c>
      <c r="D129" s="24">
        <v>4312000</v>
      </c>
      <c r="E129" s="24">
        <v>11849000</v>
      </c>
      <c r="F129" s="24"/>
      <c r="G129" s="24">
        <f t="shared" si="2"/>
        <v>11849000</v>
      </c>
      <c r="H129" s="24"/>
      <c r="I129" s="24">
        <v>440000</v>
      </c>
      <c r="J129" s="24">
        <v>113367000</v>
      </c>
      <c r="K129" s="24"/>
      <c r="L129" s="24"/>
      <c r="M129" s="24"/>
      <c r="N129" s="19">
        <f t="shared" si="3"/>
        <v>156286000</v>
      </c>
    </row>
    <row r="130" spans="2:14" ht="19.5" customHeight="1" x14ac:dyDescent="0.25">
      <c r="B130" s="17" t="s">
        <v>129</v>
      </c>
      <c r="C130" s="24">
        <v>7468000</v>
      </c>
      <c r="D130" s="24">
        <v>681000</v>
      </c>
      <c r="E130" s="24">
        <v>2960000</v>
      </c>
      <c r="F130" s="24"/>
      <c r="G130" s="24">
        <f t="shared" si="2"/>
        <v>2960000</v>
      </c>
      <c r="H130" s="24"/>
      <c r="I130" s="24">
        <v>517000</v>
      </c>
      <c r="J130" s="24">
        <v>1219000</v>
      </c>
      <c r="K130" s="24"/>
      <c r="L130" s="24"/>
      <c r="M130" s="24"/>
      <c r="N130" s="19">
        <f t="shared" si="3"/>
        <v>12845000</v>
      </c>
    </row>
    <row r="131" spans="2:14" ht="19.5" customHeight="1" x14ac:dyDescent="0.25">
      <c r="B131" s="17" t="s">
        <v>130</v>
      </c>
      <c r="C131" s="24">
        <v>185974000</v>
      </c>
      <c r="D131" s="24">
        <v>35995000</v>
      </c>
      <c r="E131" s="24">
        <v>51859000</v>
      </c>
      <c r="F131" s="24"/>
      <c r="G131" s="24">
        <f t="shared" si="2"/>
        <v>51859000</v>
      </c>
      <c r="H131" s="24"/>
      <c r="I131" s="24">
        <v>1983000</v>
      </c>
      <c r="J131" s="24">
        <v>29255000</v>
      </c>
      <c r="K131" s="24"/>
      <c r="L131" s="24"/>
      <c r="M131" s="24"/>
      <c r="N131" s="19">
        <f t="shared" si="3"/>
        <v>305066000</v>
      </c>
    </row>
    <row r="132" spans="2:14" ht="19.5" customHeight="1" x14ac:dyDescent="0.25">
      <c r="B132" s="17" t="s">
        <v>131</v>
      </c>
      <c r="C132" s="24">
        <v>24069000</v>
      </c>
      <c r="D132" s="24">
        <v>3135000</v>
      </c>
      <c r="E132" s="24">
        <v>28211000</v>
      </c>
      <c r="F132" s="24"/>
      <c r="G132" s="24">
        <f t="shared" si="2"/>
        <v>28211000</v>
      </c>
      <c r="H132" s="24"/>
      <c r="I132" s="24">
        <v>1063000</v>
      </c>
      <c r="J132" s="24">
        <v>3230000</v>
      </c>
      <c r="K132" s="24"/>
      <c r="L132" s="24"/>
      <c r="M132" s="24"/>
      <c r="N132" s="19">
        <f t="shared" si="3"/>
        <v>59708000</v>
      </c>
    </row>
    <row r="133" spans="2:14" ht="19.5" customHeight="1" x14ac:dyDescent="0.25">
      <c r="B133" s="17" t="s">
        <v>132</v>
      </c>
      <c r="C133" s="24">
        <v>1970000</v>
      </c>
      <c r="D133" s="24">
        <v>241000</v>
      </c>
      <c r="E133" s="24">
        <v>1908000</v>
      </c>
      <c r="F133" s="24"/>
      <c r="G133" s="24">
        <f t="shared" si="2"/>
        <v>1908000</v>
      </c>
      <c r="H133" s="24"/>
      <c r="I133" s="24">
        <v>140000</v>
      </c>
      <c r="J133" s="24">
        <v>3876000</v>
      </c>
      <c r="K133" s="24">
        <v>5711000</v>
      </c>
      <c r="L133" s="24"/>
      <c r="M133" s="24"/>
      <c r="N133" s="19">
        <f t="shared" si="3"/>
        <v>13846000</v>
      </c>
    </row>
    <row r="134" spans="2:14" ht="19.5" customHeight="1" x14ac:dyDescent="0.25">
      <c r="B134" s="17" t="s">
        <v>133</v>
      </c>
      <c r="C134" s="24">
        <v>55000000</v>
      </c>
      <c r="D134" s="24">
        <v>7135000</v>
      </c>
      <c r="E134" s="24">
        <v>26329000</v>
      </c>
      <c r="F134" s="24"/>
      <c r="G134" s="24">
        <f t="shared" si="2"/>
        <v>26329000</v>
      </c>
      <c r="H134" s="24"/>
      <c r="I134" s="24">
        <v>8667000</v>
      </c>
      <c r="J134" s="24">
        <v>57293000</v>
      </c>
      <c r="K134" s="24">
        <v>4781000</v>
      </c>
      <c r="L134" s="24"/>
      <c r="M134" s="24"/>
      <c r="N134" s="19">
        <f t="shared" si="3"/>
        <v>159205000</v>
      </c>
    </row>
    <row r="135" spans="2:14" ht="19.5" customHeight="1" x14ac:dyDescent="0.25">
      <c r="B135" s="17" t="s">
        <v>134</v>
      </c>
      <c r="C135" s="24">
        <v>34221000</v>
      </c>
      <c r="D135" s="24">
        <v>3987000</v>
      </c>
      <c r="E135" s="24">
        <v>14757000</v>
      </c>
      <c r="F135" s="24"/>
      <c r="G135" s="24">
        <f t="shared" si="2"/>
        <v>14757000</v>
      </c>
      <c r="H135" s="24"/>
      <c r="I135" s="24">
        <v>813000</v>
      </c>
      <c r="J135" s="24">
        <v>3535000</v>
      </c>
      <c r="K135" s="24"/>
      <c r="L135" s="24"/>
      <c r="M135" s="24"/>
      <c r="N135" s="19">
        <f t="shared" si="3"/>
        <v>57313000</v>
      </c>
    </row>
    <row r="136" spans="2:14" ht="19.5" customHeight="1" x14ac:dyDescent="0.25">
      <c r="B136" s="17" t="s">
        <v>135</v>
      </c>
      <c r="C136" s="24">
        <v>95831000</v>
      </c>
      <c r="D136" s="24">
        <v>8709000</v>
      </c>
      <c r="E136" s="24">
        <v>47443000</v>
      </c>
      <c r="F136" s="24"/>
      <c r="G136" s="24">
        <f t="shared" si="2"/>
        <v>47443000</v>
      </c>
      <c r="H136" s="24"/>
      <c r="I136" s="24">
        <v>352989000</v>
      </c>
      <c r="J136" s="24">
        <v>15237000</v>
      </c>
      <c r="K136" s="24"/>
      <c r="L136" s="24">
        <v>113802000</v>
      </c>
      <c r="M136" s="24"/>
      <c r="N136" s="19">
        <f t="shared" si="3"/>
        <v>634011000</v>
      </c>
    </row>
    <row r="137" spans="2:14" ht="19.5" customHeight="1" x14ac:dyDescent="0.25">
      <c r="B137" s="17" t="s">
        <v>155</v>
      </c>
      <c r="C137" s="24">
        <v>20690000</v>
      </c>
      <c r="D137" s="24">
        <v>2127000</v>
      </c>
      <c r="E137" s="24">
        <v>15458000</v>
      </c>
      <c r="F137" s="24"/>
      <c r="G137" s="24">
        <f t="shared" si="2"/>
        <v>15458000</v>
      </c>
      <c r="H137" s="24"/>
      <c r="I137" s="24">
        <v>90895000</v>
      </c>
      <c r="J137" s="24">
        <v>2986000</v>
      </c>
      <c r="K137" s="24">
        <v>22000000</v>
      </c>
      <c r="L137" s="24"/>
      <c r="M137" s="24"/>
      <c r="N137" s="19">
        <f t="shared" ref="N137:N154" si="5">SUM(C137,D137,G137,H137,I137,J137,K137,L137,M137)</f>
        <v>154156000</v>
      </c>
    </row>
    <row r="138" spans="2:14" ht="19.5" customHeight="1" x14ac:dyDescent="0.25">
      <c r="B138" s="17" t="s">
        <v>165</v>
      </c>
      <c r="C138" s="24">
        <v>11386000</v>
      </c>
      <c r="D138" s="24">
        <v>1905000</v>
      </c>
      <c r="E138" s="24">
        <v>14988000</v>
      </c>
      <c r="F138" s="24"/>
      <c r="G138" s="24">
        <f t="shared" ref="G138:G152" si="6">E138+F138</f>
        <v>14988000</v>
      </c>
      <c r="H138" s="24"/>
      <c r="I138" s="24">
        <v>542000</v>
      </c>
      <c r="J138" s="24">
        <v>43193000</v>
      </c>
      <c r="K138" s="24">
        <v>11765000</v>
      </c>
      <c r="L138" s="24"/>
      <c r="M138" s="24"/>
      <c r="N138" s="19">
        <f t="shared" si="5"/>
        <v>83779000</v>
      </c>
    </row>
    <row r="139" spans="2:14" ht="19.5" customHeight="1" x14ac:dyDescent="0.25">
      <c r="B139" s="17" t="s">
        <v>136</v>
      </c>
      <c r="C139" s="24">
        <v>18709000</v>
      </c>
      <c r="D139" s="24">
        <v>2448000</v>
      </c>
      <c r="E139" s="24">
        <v>5570000</v>
      </c>
      <c r="F139" s="24"/>
      <c r="G139" s="24">
        <f t="shared" si="6"/>
        <v>5570000</v>
      </c>
      <c r="H139" s="24"/>
      <c r="I139" s="24">
        <v>1243000</v>
      </c>
      <c r="J139" s="24">
        <v>427000</v>
      </c>
      <c r="K139" s="24"/>
      <c r="L139" s="24"/>
      <c r="M139" s="24"/>
      <c r="N139" s="19">
        <f t="shared" si="5"/>
        <v>28397000</v>
      </c>
    </row>
    <row r="140" spans="2:14" ht="19.5" customHeight="1" x14ac:dyDescent="0.25">
      <c r="B140" s="17" t="s">
        <v>137</v>
      </c>
      <c r="C140" s="24">
        <v>162406000</v>
      </c>
      <c r="D140" s="24">
        <v>29771000</v>
      </c>
      <c r="E140" s="24">
        <v>20521000</v>
      </c>
      <c r="F140" s="24"/>
      <c r="G140" s="24">
        <f t="shared" si="6"/>
        <v>20521000</v>
      </c>
      <c r="H140" s="24"/>
      <c r="I140" s="24">
        <v>8403000</v>
      </c>
      <c r="J140" s="24">
        <v>248901000</v>
      </c>
      <c r="K140" s="24"/>
      <c r="L140" s="24"/>
      <c r="M140" s="24"/>
      <c r="N140" s="19">
        <f t="shared" si="5"/>
        <v>470002000</v>
      </c>
    </row>
    <row r="141" spans="2:14" ht="19.5" customHeight="1" x14ac:dyDescent="0.25">
      <c r="B141" s="17" t="s">
        <v>138</v>
      </c>
      <c r="C141" s="24">
        <v>23868000</v>
      </c>
      <c r="D141" s="24">
        <v>2374000</v>
      </c>
      <c r="E141" s="24">
        <v>324801000</v>
      </c>
      <c r="F141" s="24"/>
      <c r="G141" s="24">
        <f t="shared" si="6"/>
        <v>324801000</v>
      </c>
      <c r="H141" s="24"/>
      <c r="I141" s="24">
        <v>1939000</v>
      </c>
      <c r="J141" s="24">
        <v>716768000</v>
      </c>
      <c r="K141" s="24"/>
      <c r="L141" s="24"/>
      <c r="M141" s="24"/>
      <c r="N141" s="19">
        <f t="shared" si="5"/>
        <v>1069750000</v>
      </c>
    </row>
    <row r="142" spans="2:14" ht="19.5" customHeight="1" x14ac:dyDescent="0.25">
      <c r="B142" s="17" t="s">
        <v>139</v>
      </c>
      <c r="C142" s="24">
        <v>15666000</v>
      </c>
      <c r="D142" s="24">
        <v>1776000</v>
      </c>
      <c r="E142" s="24">
        <v>7231000</v>
      </c>
      <c r="F142" s="24"/>
      <c r="G142" s="24">
        <f t="shared" si="6"/>
        <v>7231000</v>
      </c>
      <c r="H142" s="24"/>
      <c r="I142" s="24">
        <v>1681000</v>
      </c>
      <c r="J142" s="24">
        <v>4500000</v>
      </c>
      <c r="K142" s="24"/>
      <c r="L142" s="24"/>
      <c r="M142" s="24"/>
      <c r="N142" s="19">
        <f t="shared" si="5"/>
        <v>30854000</v>
      </c>
    </row>
    <row r="143" spans="2:14" ht="19.5" customHeight="1" x14ac:dyDescent="0.25">
      <c r="B143" s="17" t="s">
        <v>166</v>
      </c>
      <c r="C143" s="24">
        <v>5526000</v>
      </c>
      <c r="D143" s="24">
        <v>1122000</v>
      </c>
      <c r="E143" s="24">
        <v>4426000</v>
      </c>
      <c r="F143" s="24"/>
      <c r="G143" s="24">
        <f t="shared" si="6"/>
        <v>4426000</v>
      </c>
      <c r="H143" s="24"/>
      <c r="I143" s="24">
        <v>3000</v>
      </c>
      <c r="J143" s="24">
        <v>7143000</v>
      </c>
      <c r="K143" s="24"/>
      <c r="L143" s="24"/>
      <c r="M143" s="24"/>
      <c r="N143" s="19">
        <f t="shared" si="5"/>
        <v>18220000</v>
      </c>
    </row>
    <row r="144" spans="2:14" ht="19.5" customHeight="1" x14ac:dyDescent="0.25">
      <c r="B144" s="17" t="s">
        <v>140</v>
      </c>
      <c r="C144" s="24">
        <v>12216000</v>
      </c>
      <c r="D144" s="24">
        <v>1825000</v>
      </c>
      <c r="E144" s="24">
        <v>18870000</v>
      </c>
      <c r="F144" s="24"/>
      <c r="G144" s="24">
        <f t="shared" si="6"/>
        <v>18870000</v>
      </c>
      <c r="H144" s="24"/>
      <c r="I144" s="24">
        <v>234695000</v>
      </c>
      <c r="J144" s="24">
        <v>2000000</v>
      </c>
      <c r="K144" s="24"/>
      <c r="L144" s="24"/>
      <c r="M144" s="24"/>
      <c r="N144" s="19">
        <f t="shared" si="5"/>
        <v>269606000</v>
      </c>
    </row>
    <row r="145" spans="2:14" ht="19.5" customHeight="1" x14ac:dyDescent="0.25">
      <c r="B145" s="17" t="s">
        <v>215</v>
      </c>
      <c r="C145" s="24">
        <v>1047601000</v>
      </c>
      <c r="D145" s="24">
        <v>203832000</v>
      </c>
      <c r="E145" s="24">
        <v>2068762000</v>
      </c>
      <c r="F145" s="24"/>
      <c r="G145" s="24">
        <f t="shared" si="6"/>
        <v>2068762000</v>
      </c>
      <c r="H145" s="24"/>
      <c r="I145" s="24">
        <v>17290000</v>
      </c>
      <c r="J145" s="24">
        <v>7439664000</v>
      </c>
      <c r="K145" s="24"/>
      <c r="L145" s="24"/>
      <c r="M145" s="24"/>
      <c r="N145" s="19">
        <f t="shared" si="5"/>
        <v>10777149000</v>
      </c>
    </row>
    <row r="146" spans="2:14" ht="19.5" customHeight="1" x14ac:dyDescent="0.25">
      <c r="B146" s="17" t="s">
        <v>216</v>
      </c>
      <c r="C146" s="24">
        <v>9152000</v>
      </c>
      <c r="D146" s="24">
        <v>1229000</v>
      </c>
      <c r="E146" s="24">
        <v>5656000</v>
      </c>
      <c r="F146" s="24"/>
      <c r="G146" s="24">
        <f t="shared" si="6"/>
        <v>5656000</v>
      </c>
      <c r="H146" s="24"/>
      <c r="I146" s="24">
        <v>281000</v>
      </c>
      <c r="J146" s="24">
        <v>15847000</v>
      </c>
      <c r="K146" s="24"/>
      <c r="L146" s="24"/>
      <c r="M146" s="24"/>
      <c r="N146" s="19">
        <f t="shared" si="5"/>
        <v>32165000</v>
      </c>
    </row>
    <row r="147" spans="2:14" ht="19.5" customHeight="1" x14ac:dyDescent="0.25">
      <c r="B147" s="17" t="s">
        <v>141</v>
      </c>
      <c r="C147" s="24">
        <v>1347000</v>
      </c>
      <c r="D147" s="24">
        <v>170000</v>
      </c>
      <c r="E147" s="24">
        <v>3803000</v>
      </c>
      <c r="F147" s="24"/>
      <c r="G147" s="24">
        <f t="shared" si="6"/>
        <v>3803000</v>
      </c>
      <c r="H147" s="24"/>
      <c r="I147" s="24">
        <v>27000</v>
      </c>
      <c r="J147" s="24">
        <v>22432000</v>
      </c>
      <c r="K147" s="24">
        <v>74475000</v>
      </c>
      <c r="L147" s="24"/>
      <c r="M147" s="24"/>
      <c r="N147" s="19">
        <f t="shared" si="5"/>
        <v>102254000</v>
      </c>
    </row>
    <row r="148" spans="2:14" ht="19.5" customHeight="1" x14ac:dyDescent="0.25">
      <c r="B148" s="17" t="s">
        <v>142</v>
      </c>
      <c r="C148" s="24">
        <v>963000</v>
      </c>
      <c r="D148" s="24">
        <v>142000</v>
      </c>
      <c r="E148" s="24">
        <v>4694000</v>
      </c>
      <c r="F148" s="24"/>
      <c r="G148" s="24">
        <f t="shared" si="6"/>
        <v>4694000</v>
      </c>
      <c r="H148" s="24"/>
      <c r="I148" s="24">
        <v>27000</v>
      </c>
      <c r="J148" s="24">
        <v>11727000</v>
      </c>
      <c r="K148" s="24">
        <v>86188000</v>
      </c>
      <c r="L148" s="24"/>
      <c r="M148" s="24"/>
      <c r="N148" s="19">
        <f t="shared" si="5"/>
        <v>103741000</v>
      </c>
    </row>
    <row r="149" spans="2:14" ht="19.5" customHeight="1" x14ac:dyDescent="0.25">
      <c r="B149" s="17" t="s">
        <v>143</v>
      </c>
      <c r="C149" s="24">
        <v>971000</v>
      </c>
      <c r="D149" s="24">
        <v>127000</v>
      </c>
      <c r="E149" s="24">
        <v>3910000</v>
      </c>
      <c r="F149" s="24"/>
      <c r="G149" s="24">
        <f t="shared" si="6"/>
        <v>3910000</v>
      </c>
      <c r="H149" s="24"/>
      <c r="I149" s="24">
        <v>27000</v>
      </c>
      <c r="J149" s="24">
        <v>5679000</v>
      </c>
      <c r="K149" s="24">
        <v>64500000</v>
      </c>
      <c r="L149" s="24"/>
      <c r="M149" s="24"/>
      <c r="N149" s="19">
        <f t="shared" si="5"/>
        <v>75214000</v>
      </c>
    </row>
    <row r="150" spans="2:14" ht="19.5" customHeight="1" x14ac:dyDescent="0.25">
      <c r="B150" s="17" t="s">
        <v>54</v>
      </c>
      <c r="C150" s="24">
        <v>1384565000</v>
      </c>
      <c r="D150" s="24">
        <v>245441000</v>
      </c>
      <c r="E150" s="24">
        <v>251869000</v>
      </c>
      <c r="F150" s="24"/>
      <c r="G150" s="24">
        <f t="shared" si="6"/>
        <v>251869000</v>
      </c>
      <c r="H150" s="24"/>
      <c r="I150" s="24">
        <v>24317000</v>
      </c>
      <c r="J150" s="24">
        <v>8250822000</v>
      </c>
      <c r="K150" s="24">
        <v>32500000</v>
      </c>
      <c r="L150" s="24"/>
      <c r="M150" s="24"/>
      <c r="N150" s="19">
        <f t="shared" si="5"/>
        <v>10189514000</v>
      </c>
    </row>
    <row r="151" spans="2:14" ht="19.5" customHeight="1" x14ac:dyDescent="0.25">
      <c r="B151" s="17" t="s">
        <v>156</v>
      </c>
      <c r="C151" s="24">
        <v>1115000</v>
      </c>
      <c r="D151" s="24">
        <v>238000</v>
      </c>
      <c r="E151" s="24">
        <v>1790000</v>
      </c>
      <c r="F151" s="24"/>
      <c r="G151" s="24">
        <f t="shared" si="6"/>
        <v>1790000</v>
      </c>
      <c r="H151" s="24"/>
      <c r="I151" s="24">
        <v>0</v>
      </c>
      <c r="J151" s="24">
        <v>1750000</v>
      </c>
      <c r="K151" s="24"/>
      <c r="L151" s="24"/>
      <c r="M151" s="24"/>
      <c r="N151" s="19">
        <f t="shared" si="5"/>
        <v>4893000</v>
      </c>
    </row>
    <row r="152" spans="2:14" ht="19.5" customHeight="1" x14ac:dyDescent="0.25">
      <c r="B152" s="17" t="s">
        <v>157</v>
      </c>
      <c r="C152" s="24">
        <v>41138000</v>
      </c>
      <c r="D152" s="24">
        <v>6681000</v>
      </c>
      <c r="E152" s="24">
        <v>52518000</v>
      </c>
      <c r="F152" s="24"/>
      <c r="G152" s="24">
        <f t="shared" si="6"/>
        <v>52518000</v>
      </c>
      <c r="H152" s="24"/>
      <c r="I152" s="24">
        <v>1148000</v>
      </c>
      <c r="J152" s="24">
        <v>41446000</v>
      </c>
      <c r="K152" s="24"/>
      <c r="L152" s="24"/>
      <c r="M152" s="24"/>
      <c r="N152" s="19">
        <f t="shared" si="5"/>
        <v>142931000</v>
      </c>
    </row>
    <row r="153" spans="2:14" ht="19.5" customHeight="1" x14ac:dyDescent="0.25">
      <c r="B153" s="17" t="s">
        <v>167</v>
      </c>
      <c r="C153" s="24">
        <v>8403000</v>
      </c>
      <c r="D153" s="24">
        <v>968000</v>
      </c>
      <c r="E153" s="24">
        <v>6779000</v>
      </c>
      <c r="F153" s="24"/>
      <c r="G153" s="24">
        <f t="shared" ref="G153:G154" si="7">E153+F153</f>
        <v>6779000</v>
      </c>
      <c r="H153" s="24"/>
      <c r="I153" s="24">
        <v>368000</v>
      </c>
      <c r="J153" s="24">
        <v>1150000</v>
      </c>
      <c r="K153" s="24"/>
      <c r="L153" s="24"/>
      <c r="M153" s="24"/>
      <c r="N153" s="19">
        <f t="shared" si="5"/>
        <v>17668000</v>
      </c>
    </row>
    <row r="154" spans="2:14" ht="19.5" customHeight="1" thickBot="1" x14ac:dyDescent="0.3">
      <c r="B154" s="17" t="s">
        <v>168</v>
      </c>
      <c r="C154" s="24">
        <v>286000</v>
      </c>
      <c r="D154" s="24">
        <v>18000</v>
      </c>
      <c r="E154" s="24">
        <v>4522000</v>
      </c>
      <c r="F154" s="24"/>
      <c r="G154" s="24">
        <f t="shared" si="7"/>
        <v>4522000</v>
      </c>
      <c r="H154" s="24"/>
      <c r="I154" s="24">
        <v>542000</v>
      </c>
      <c r="J154" s="24"/>
      <c r="K154" s="24"/>
      <c r="L154" s="24"/>
      <c r="M154" s="24"/>
      <c r="N154" s="19">
        <f t="shared" si="5"/>
        <v>5368000</v>
      </c>
    </row>
    <row r="155" spans="2:14" s="23" customFormat="1" ht="21" customHeight="1" thickBot="1" x14ac:dyDescent="0.3">
      <c r="B155" s="26" t="s">
        <v>144</v>
      </c>
      <c r="C155" s="27">
        <f>SUM(C8:C154)</f>
        <v>17663387000</v>
      </c>
      <c r="D155" s="27">
        <f t="shared" ref="D155:N155" si="8">SUM(D8:D154)</f>
        <v>3062774000</v>
      </c>
      <c r="E155" s="27">
        <f t="shared" si="8"/>
        <v>7228954000</v>
      </c>
      <c r="F155" s="27">
        <f t="shared" si="8"/>
        <v>0</v>
      </c>
      <c r="G155" s="27">
        <f t="shared" si="8"/>
        <v>7228954000</v>
      </c>
      <c r="H155" s="27">
        <f t="shared" si="8"/>
        <v>0</v>
      </c>
      <c r="I155" s="27">
        <f t="shared" si="8"/>
        <v>4540219000</v>
      </c>
      <c r="J155" s="27">
        <f t="shared" si="8"/>
        <v>24758959000</v>
      </c>
      <c r="K155" s="27">
        <f t="shared" si="8"/>
        <v>1512106000</v>
      </c>
      <c r="L155" s="27">
        <f t="shared" si="8"/>
        <v>4399100000</v>
      </c>
      <c r="M155" s="27">
        <f t="shared" si="8"/>
        <v>0</v>
      </c>
      <c r="N155" s="27">
        <f t="shared" si="8"/>
        <v>63165499000</v>
      </c>
    </row>
    <row r="157" spans="2:14" x14ac:dyDescent="0.25">
      <c r="C157" s="28"/>
      <c r="D157" s="28"/>
      <c r="F157" s="47"/>
      <c r="G157" s="28"/>
      <c r="N157" s="28"/>
    </row>
    <row r="158" spans="2:14" x14ac:dyDescent="0.25">
      <c r="C158" s="28"/>
      <c r="F158" s="47"/>
      <c r="G158" s="28"/>
    </row>
    <row r="159" spans="2:14" x14ac:dyDescent="0.25">
      <c r="E159" s="28"/>
      <c r="F159" s="47"/>
      <c r="G159" s="28"/>
    </row>
    <row r="160" spans="2:14" x14ac:dyDescent="0.25">
      <c r="C160" s="28"/>
      <c r="E160" s="28"/>
    </row>
    <row r="162" spans="3:3" x14ac:dyDescent="0.25">
      <c r="C162" s="28"/>
    </row>
    <row r="163" spans="3:3" x14ac:dyDescent="0.25">
      <c r="C163" s="28"/>
    </row>
    <row r="164" spans="3:3" x14ac:dyDescent="0.25">
      <c r="C164" s="28"/>
    </row>
    <row r="166" spans="3:3" x14ac:dyDescent="0.25">
      <c r="C166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3" fitToHeight="2" orientation="landscape" r:id="rId1"/>
  <rowBreaks count="1" manualBreakCount="1">
    <brk id="8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9</vt:i4>
      </vt:variant>
    </vt:vector>
  </HeadingPairs>
  <TitlesOfParts>
    <vt:vector size="15" baseType="lpstr">
      <vt:lpstr>GENEL 2015</vt:lpstr>
      <vt:lpstr>ÖZEL 2015</vt:lpstr>
      <vt:lpstr>GENEL 2016</vt:lpstr>
      <vt:lpstr>ÖZEL 2016</vt:lpstr>
      <vt:lpstr>GENEL 2017</vt:lpstr>
      <vt:lpstr>ÖZEL 2017</vt:lpstr>
      <vt:lpstr>'GENEL 2015'!Yazdırma_Alanı</vt:lpstr>
      <vt:lpstr>'GENEL 2016'!Yazdırma_Alanı</vt:lpstr>
      <vt:lpstr>'GENEL 2017'!Yazdırma_Alanı</vt:lpstr>
      <vt:lpstr>'ÖZEL 2015'!Yazdırma_Alanı</vt:lpstr>
      <vt:lpstr>'ÖZEL 2016'!Yazdırma_Alanı</vt:lpstr>
      <vt:lpstr>'ÖZEL 2017'!Yazdırma_Alanı</vt:lpstr>
      <vt:lpstr>'ÖZEL 2015'!Yazdırma_Başlıkları</vt:lpstr>
      <vt:lpstr>'ÖZEL 2016'!Yazdırma_Başlıkları</vt:lpstr>
      <vt:lpstr>'ÖZEL 2017'!Yazdırma_Başlıkları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2019-03-24T19:13:33Z</dcterms:modified>
</cp:coreProperties>
</file>