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GENEL 2019" sheetId="9" r:id="rId1"/>
    <sheet name="ÖZEL 2019" sheetId="4" r:id="rId2"/>
    <sheet name="GENEL 2020" sheetId="18" r:id="rId3"/>
    <sheet name="ÖZEL 2020" sheetId="19" r:id="rId4"/>
    <sheet name="GENEL 2021" sheetId="21" r:id="rId5"/>
    <sheet name="ÖZEL 2021" sheetId="22" r:id="rId6"/>
  </sheets>
  <definedNames>
    <definedName name="_xlnm._FilterDatabase" localSheetId="0" hidden="1">'GENEL 2019'!$J$6:$K$50</definedName>
    <definedName name="_xlnm._FilterDatabase" localSheetId="2" hidden="1">'GENEL 2020'!$J$6:$K$50</definedName>
    <definedName name="_xlnm._FilterDatabase" localSheetId="4" hidden="1">'GENEL 2021'!$J$6:$K$50</definedName>
    <definedName name="_xlnm._FilterDatabase" localSheetId="1" hidden="1">'ÖZEL 2019'!$J$6:$K$177</definedName>
    <definedName name="_xlnm._FilterDatabase" localSheetId="3" hidden="1">'ÖZEL 2020'!$J$6:$K$177</definedName>
    <definedName name="_xlnm._FilterDatabase" localSheetId="5" hidden="1">'ÖZEL 2021'!$J$6:$K$177</definedName>
    <definedName name="_xlnm.Print_Area" localSheetId="0">'GENEL 2019'!$B$3:$N$50</definedName>
    <definedName name="_xlnm.Print_Area" localSheetId="2">'GENEL 2020'!$B$3:$N$50</definedName>
    <definedName name="_xlnm.Print_Area" localSheetId="4">'GENEL 2021'!$B$3:$N$51</definedName>
    <definedName name="_xlnm.Print_Area" localSheetId="1">'ÖZEL 2019'!$B$2:$N$177</definedName>
    <definedName name="_xlnm.Print_Area" localSheetId="3">'ÖZEL 2020'!$B$2:$N$177</definedName>
    <definedName name="_xlnm.Print_Area" localSheetId="5">'ÖZEL 2021'!$B$2:$N$177</definedName>
    <definedName name="_xlnm.Print_Titles" localSheetId="1">'ÖZEL 2019'!$6:$7</definedName>
    <definedName name="_xlnm.Print_Titles" localSheetId="3">'ÖZEL 2020'!$6:$7</definedName>
    <definedName name="_xlnm.Print_Titles" localSheetId="5">'ÖZEL 2021'!$6:$7</definedName>
  </definedNames>
  <calcPr calcId="145621"/>
</workbook>
</file>

<file path=xl/calcChain.xml><?xml version="1.0" encoding="utf-8"?>
<calcChain xmlns="http://schemas.openxmlformats.org/spreadsheetml/2006/main">
  <c r="J177" i="19" l="1"/>
  <c r="J49" i="9" l="1"/>
  <c r="J49" i="18"/>
  <c r="J177" i="4"/>
  <c r="G9" i="4" l="1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8" i="4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N20" i="9" l="1"/>
  <c r="C177" i="4" l="1"/>
  <c r="D177" i="4"/>
  <c r="C177" i="19"/>
  <c r="D177" i="19"/>
  <c r="C177" i="22"/>
  <c r="D177" i="22"/>
  <c r="M177" i="22" l="1"/>
  <c r="L177" i="22"/>
  <c r="K177" i="22"/>
  <c r="J177" i="22"/>
  <c r="I177" i="22"/>
  <c r="H177" i="22"/>
  <c r="F177" i="22"/>
  <c r="E177" i="22"/>
  <c r="G176" i="22"/>
  <c r="N176" i="22" s="1"/>
  <c r="G175" i="22"/>
  <c r="N175" i="22" s="1"/>
  <c r="G174" i="22"/>
  <c r="N174" i="22" s="1"/>
  <c r="G173" i="22"/>
  <c r="N173" i="22" s="1"/>
  <c r="G172" i="22"/>
  <c r="N172" i="22" s="1"/>
  <c r="G171" i="22"/>
  <c r="N171" i="22" s="1"/>
  <c r="G170" i="22"/>
  <c r="N170" i="22" s="1"/>
  <c r="G169" i="22"/>
  <c r="N169" i="22" s="1"/>
  <c r="G168" i="22"/>
  <c r="N168" i="22" s="1"/>
  <c r="G167" i="22"/>
  <c r="N167" i="22" s="1"/>
  <c r="G166" i="22"/>
  <c r="N166" i="22" s="1"/>
  <c r="G165" i="22"/>
  <c r="N165" i="22" s="1"/>
  <c r="G164" i="22"/>
  <c r="N164" i="22" s="1"/>
  <c r="G163" i="22"/>
  <c r="N163" i="22" s="1"/>
  <c r="G162" i="22"/>
  <c r="N162" i="22" s="1"/>
  <c r="G161" i="22"/>
  <c r="N161" i="22" s="1"/>
  <c r="G160" i="22"/>
  <c r="N160" i="22" s="1"/>
  <c r="G159" i="22"/>
  <c r="N159" i="22" s="1"/>
  <c r="G158" i="22"/>
  <c r="N158" i="22" s="1"/>
  <c r="G157" i="22"/>
  <c r="N157" i="22" s="1"/>
  <c r="G156" i="22"/>
  <c r="N156" i="22" s="1"/>
  <c r="G155" i="22"/>
  <c r="N155" i="22" s="1"/>
  <c r="G154" i="22"/>
  <c r="N154" i="22" s="1"/>
  <c r="G153" i="22"/>
  <c r="N153" i="22" s="1"/>
  <c r="G152" i="22"/>
  <c r="N152" i="22" s="1"/>
  <c r="G151" i="22"/>
  <c r="N151" i="22" s="1"/>
  <c r="G150" i="22"/>
  <c r="N150" i="22" s="1"/>
  <c r="G149" i="22"/>
  <c r="N149" i="22" s="1"/>
  <c r="G148" i="22"/>
  <c r="N148" i="22" s="1"/>
  <c r="G147" i="22"/>
  <c r="N147" i="22" s="1"/>
  <c r="G146" i="22"/>
  <c r="N146" i="22" s="1"/>
  <c r="G145" i="22"/>
  <c r="N145" i="22" s="1"/>
  <c r="G144" i="22"/>
  <c r="N144" i="22" s="1"/>
  <c r="G143" i="22"/>
  <c r="N143" i="22" s="1"/>
  <c r="G142" i="22"/>
  <c r="N142" i="22" s="1"/>
  <c r="G141" i="22"/>
  <c r="N141" i="22" s="1"/>
  <c r="G140" i="22"/>
  <c r="N140" i="22" s="1"/>
  <c r="G139" i="22"/>
  <c r="N139" i="22" s="1"/>
  <c r="G138" i="22"/>
  <c r="N138" i="22" s="1"/>
  <c r="G137" i="22"/>
  <c r="N137" i="22" s="1"/>
  <c r="G136" i="22"/>
  <c r="N136" i="22" s="1"/>
  <c r="G135" i="22"/>
  <c r="N135" i="22" s="1"/>
  <c r="G134" i="22"/>
  <c r="N134" i="22" s="1"/>
  <c r="G133" i="22"/>
  <c r="N133" i="22" s="1"/>
  <c r="G132" i="22"/>
  <c r="N132" i="22" s="1"/>
  <c r="G131" i="22"/>
  <c r="N131" i="22" s="1"/>
  <c r="G130" i="22"/>
  <c r="N130" i="22" s="1"/>
  <c r="G129" i="22"/>
  <c r="N129" i="22" s="1"/>
  <c r="G128" i="22"/>
  <c r="N128" i="22" s="1"/>
  <c r="G127" i="22"/>
  <c r="N127" i="22" s="1"/>
  <c r="G126" i="22"/>
  <c r="N126" i="22" s="1"/>
  <c r="G125" i="22"/>
  <c r="N125" i="22" s="1"/>
  <c r="G124" i="22"/>
  <c r="N124" i="22" s="1"/>
  <c r="G123" i="22"/>
  <c r="N123" i="22" s="1"/>
  <c r="G122" i="22"/>
  <c r="N122" i="22" s="1"/>
  <c r="G121" i="22"/>
  <c r="N121" i="22" s="1"/>
  <c r="G120" i="22"/>
  <c r="N120" i="22" s="1"/>
  <c r="G119" i="22"/>
  <c r="N119" i="22" s="1"/>
  <c r="G118" i="22"/>
  <c r="N118" i="22" s="1"/>
  <c r="G117" i="22"/>
  <c r="N117" i="22" s="1"/>
  <c r="G116" i="22"/>
  <c r="N116" i="22" s="1"/>
  <c r="G115" i="22"/>
  <c r="N115" i="22" s="1"/>
  <c r="G114" i="22"/>
  <c r="N114" i="22" s="1"/>
  <c r="G113" i="22"/>
  <c r="N113" i="22" s="1"/>
  <c r="G112" i="22"/>
  <c r="N112" i="22" s="1"/>
  <c r="G111" i="22"/>
  <c r="N111" i="22" s="1"/>
  <c r="G110" i="22"/>
  <c r="N110" i="22" s="1"/>
  <c r="G109" i="22"/>
  <c r="N109" i="22" s="1"/>
  <c r="G108" i="22"/>
  <c r="N108" i="22" s="1"/>
  <c r="G107" i="22"/>
  <c r="N107" i="22" s="1"/>
  <c r="G106" i="22"/>
  <c r="N106" i="22" s="1"/>
  <c r="G105" i="22"/>
  <c r="N105" i="22" s="1"/>
  <c r="G104" i="22"/>
  <c r="N104" i="22" s="1"/>
  <c r="G103" i="22"/>
  <c r="N103" i="22" s="1"/>
  <c r="G102" i="22"/>
  <c r="N102" i="22" s="1"/>
  <c r="G101" i="22"/>
  <c r="N101" i="22" s="1"/>
  <c r="G100" i="22"/>
  <c r="N100" i="22" s="1"/>
  <c r="G99" i="22"/>
  <c r="N99" i="22" s="1"/>
  <c r="G98" i="22"/>
  <c r="N98" i="22" s="1"/>
  <c r="G97" i="22"/>
  <c r="N97" i="22" s="1"/>
  <c r="G96" i="22"/>
  <c r="N96" i="22" s="1"/>
  <c r="G95" i="22"/>
  <c r="N95" i="22" s="1"/>
  <c r="G94" i="22"/>
  <c r="N94" i="22" s="1"/>
  <c r="G93" i="22"/>
  <c r="N93" i="22" s="1"/>
  <c r="G92" i="22"/>
  <c r="N92" i="22" s="1"/>
  <c r="G91" i="22"/>
  <c r="N91" i="22" s="1"/>
  <c r="G90" i="22"/>
  <c r="N90" i="22" s="1"/>
  <c r="G89" i="22"/>
  <c r="N89" i="22" s="1"/>
  <c r="G88" i="22"/>
  <c r="N88" i="22" s="1"/>
  <c r="G87" i="22"/>
  <c r="N87" i="22" s="1"/>
  <c r="G86" i="22"/>
  <c r="N86" i="22" s="1"/>
  <c r="G85" i="22"/>
  <c r="N85" i="22" s="1"/>
  <c r="G84" i="22"/>
  <c r="N84" i="22" s="1"/>
  <c r="G83" i="22"/>
  <c r="N83" i="22" s="1"/>
  <c r="G82" i="22"/>
  <c r="N82" i="22" s="1"/>
  <c r="G81" i="22"/>
  <c r="N81" i="22" s="1"/>
  <c r="G80" i="22"/>
  <c r="N80" i="22" s="1"/>
  <c r="G79" i="22"/>
  <c r="N79" i="22" s="1"/>
  <c r="G78" i="22"/>
  <c r="N78" i="22" s="1"/>
  <c r="G77" i="22"/>
  <c r="N77" i="22" s="1"/>
  <c r="G76" i="22"/>
  <c r="N76" i="22" s="1"/>
  <c r="G75" i="22"/>
  <c r="N75" i="22" s="1"/>
  <c r="G74" i="22"/>
  <c r="N74" i="22" s="1"/>
  <c r="G73" i="22"/>
  <c r="N73" i="22" s="1"/>
  <c r="G72" i="22"/>
  <c r="N72" i="22" s="1"/>
  <c r="G71" i="22"/>
  <c r="N71" i="22" s="1"/>
  <c r="G70" i="22"/>
  <c r="N70" i="22" s="1"/>
  <c r="G69" i="22"/>
  <c r="N69" i="22" s="1"/>
  <c r="G68" i="22"/>
  <c r="N68" i="22" s="1"/>
  <c r="G67" i="22"/>
  <c r="N67" i="22" s="1"/>
  <c r="G66" i="22"/>
  <c r="N66" i="22" s="1"/>
  <c r="G65" i="22"/>
  <c r="N65" i="22" s="1"/>
  <c r="G64" i="22"/>
  <c r="N64" i="22" s="1"/>
  <c r="G63" i="22"/>
  <c r="N63" i="22" s="1"/>
  <c r="G62" i="22"/>
  <c r="N62" i="22" s="1"/>
  <c r="G61" i="22"/>
  <c r="N61" i="22" s="1"/>
  <c r="G60" i="22"/>
  <c r="N60" i="22" s="1"/>
  <c r="G59" i="22"/>
  <c r="N59" i="22" s="1"/>
  <c r="G58" i="22"/>
  <c r="N58" i="22" s="1"/>
  <c r="G57" i="22"/>
  <c r="N57" i="22" s="1"/>
  <c r="G56" i="22"/>
  <c r="N56" i="22" s="1"/>
  <c r="G55" i="22"/>
  <c r="N55" i="22" s="1"/>
  <c r="G54" i="22"/>
  <c r="N54" i="22" s="1"/>
  <c r="G53" i="22"/>
  <c r="N53" i="22" s="1"/>
  <c r="G52" i="22"/>
  <c r="N52" i="22" s="1"/>
  <c r="G51" i="22"/>
  <c r="N51" i="22" s="1"/>
  <c r="G50" i="22"/>
  <c r="N50" i="22" s="1"/>
  <c r="G49" i="22"/>
  <c r="N49" i="22" s="1"/>
  <c r="G48" i="22"/>
  <c r="N48" i="22" s="1"/>
  <c r="G47" i="22"/>
  <c r="N47" i="22" s="1"/>
  <c r="G46" i="22"/>
  <c r="N46" i="22" s="1"/>
  <c r="G45" i="22"/>
  <c r="N45" i="22" s="1"/>
  <c r="G44" i="22"/>
  <c r="N44" i="22" s="1"/>
  <c r="G43" i="22"/>
  <c r="N43" i="22" s="1"/>
  <c r="G42" i="22"/>
  <c r="N42" i="22" s="1"/>
  <c r="G41" i="22"/>
  <c r="N41" i="22" s="1"/>
  <c r="G40" i="22"/>
  <c r="N40" i="22" s="1"/>
  <c r="G39" i="22"/>
  <c r="N39" i="22" s="1"/>
  <c r="G38" i="22"/>
  <c r="N38" i="22" s="1"/>
  <c r="G37" i="22"/>
  <c r="N37" i="22" s="1"/>
  <c r="G36" i="22"/>
  <c r="N36" i="22" s="1"/>
  <c r="G35" i="22"/>
  <c r="N35" i="22" s="1"/>
  <c r="G34" i="22"/>
  <c r="N34" i="22" s="1"/>
  <c r="G33" i="22"/>
  <c r="N33" i="22" s="1"/>
  <c r="G32" i="22"/>
  <c r="N32" i="22" s="1"/>
  <c r="G31" i="22"/>
  <c r="N31" i="22" s="1"/>
  <c r="G30" i="22"/>
  <c r="N30" i="22" s="1"/>
  <c r="G29" i="22"/>
  <c r="N29" i="22" s="1"/>
  <c r="G28" i="22"/>
  <c r="N28" i="22" s="1"/>
  <c r="G27" i="22"/>
  <c r="N27" i="22" s="1"/>
  <c r="G26" i="22"/>
  <c r="N26" i="22" s="1"/>
  <c r="G25" i="22"/>
  <c r="N25" i="22" s="1"/>
  <c r="G24" i="22"/>
  <c r="N24" i="22" s="1"/>
  <c r="G23" i="22"/>
  <c r="N23" i="22" s="1"/>
  <c r="G22" i="22"/>
  <c r="N22" i="22" s="1"/>
  <c r="G21" i="22"/>
  <c r="N21" i="22" s="1"/>
  <c r="G20" i="22"/>
  <c r="N20" i="22" s="1"/>
  <c r="G19" i="22"/>
  <c r="N19" i="22" s="1"/>
  <c r="G18" i="22"/>
  <c r="N18" i="22" s="1"/>
  <c r="G17" i="22"/>
  <c r="N17" i="22" s="1"/>
  <c r="G16" i="22"/>
  <c r="N16" i="22" s="1"/>
  <c r="G15" i="22"/>
  <c r="N15" i="22" s="1"/>
  <c r="G14" i="22"/>
  <c r="N14" i="22" s="1"/>
  <c r="G13" i="22"/>
  <c r="N13" i="22" s="1"/>
  <c r="G12" i="22"/>
  <c r="N12" i="22" s="1"/>
  <c r="G11" i="22"/>
  <c r="N11" i="22" s="1"/>
  <c r="G10" i="22"/>
  <c r="N10" i="22" s="1"/>
  <c r="G9" i="22"/>
  <c r="N9" i="22" s="1"/>
  <c r="G8" i="22"/>
  <c r="N8" i="22" s="1"/>
  <c r="M49" i="21"/>
  <c r="L49" i="21"/>
  <c r="K49" i="21"/>
  <c r="J49" i="21"/>
  <c r="I49" i="21"/>
  <c r="H49" i="21"/>
  <c r="F49" i="21"/>
  <c r="E49" i="21"/>
  <c r="D49" i="21"/>
  <c r="C49" i="21"/>
  <c r="G48" i="21"/>
  <c r="N48" i="21" s="1"/>
  <c r="G47" i="21"/>
  <c r="N47" i="21" s="1"/>
  <c r="G46" i="21"/>
  <c r="N46" i="21" s="1"/>
  <c r="G45" i="21"/>
  <c r="N45" i="21" s="1"/>
  <c r="G44" i="21"/>
  <c r="N44" i="21" s="1"/>
  <c r="G43" i="21"/>
  <c r="N43" i="21" s="1"/>
  <c r="G42" i="21"/>
  <c r="N42" i="21" s="1"/>
  <c r="G41" i="21"/>
  <c r="N41" i="21" s="1"/>
  <c r="N40" i="21"/>
  <c r="G39" i="21"/>
  <c r="N39" i="21" s="1"/>
  <c r="G38" i="21"/>
  <c r="N38" i="21" s="1"/>
  <c r="G37" i="21"/>
  <c r="N37" i="21" s="1"/>
  <c r="G36" i="21"/>
  <c r="N36" i="21" s="1"/>
  <c r="G35" i="21"/>
  <c r="N35" i="21" s="1"/>
  <c r="G34" i="21"/>
  <c r="N34" i="21" s="1"/>
  <c r="G33" i="21"/>
  <c r="N33" i="21" s="1"/>
  <c r="G32" i="21"/>
  <c r="N32" i="21" s="1"/>
  <c r="G31" i="21"/>
  <c r="N31" i="21" s="1"/>
  <c r="G30" i="21"/>
  <c r="N30" i="21" s="1"/>
  <c r="G29" i="21"/>
  <c r="N29" i="21" s="1"/>
  <c r="G28" i="21"/>
  <c r="N28" i="21" s="1"/>
  <c r="G27" i="21"/>
  <c r="N27" i="21" s="1"/>
  <c r="G26" i="21"/>
  <c r="N26" i="21" s="1"/>
  <c r="G25" i="21"/>
  <c r="N25" i="21" s="1"/>
  <c r="G24" i="21"/>
  <c r="N24" i="21" s="1"/>
  <c r="G23" i="21"/>
  <c r="N23" i="21" s="1"/>
  <c r="G22" i="21"/>
  <c r="N22" i="21" s="1"/>
  <c r="G21" i="21"/>
  <c r="N21" i="21" s="1"/>
  <c r="G20" i="21"/>
  <c r="N20" i="21" s="1"/>
  <c r="G19" i="21"/>
  <c r="N19" i="21" s="1"/>
  <c r="G18" i="21"/>
  <c r="N18" i="21" s="1"/>
  <c r="G17" i="21"/>
  <c r="N17" i="21" s="1"/>
  <c r="G16" i="21"/>
  <c r="N16" i="21" s="1"/>
  <c r="G15" i="21"/>
  <c r="N15" i="21" s="1"/>
  <c r="G14" i="21"/>
  <c r="N14" i="21" s="1"/>
  <c r="G13" i="21"/>
  <c r="N13" i="21" s="1"/>
  <c r="G12" i="21"/>
  <c r="N12" i="21" s="1"/>
  <c r="G11" i="21"/>
  <c r="N11" i="21" s="1"/>
  <c r="G10" i="21"/>
  <c r="N10" i="21" s="1"/>
  <c r="G9" i="21"/>
  <c r="N9" i="21" s="1"/>
  <c r="G8" i="21"/>
  <c r="N8" i="21" s="1"/>
  <c r="M177" i="19"/>
  <c r="L177" i="19"/>
  <c r="K177" i="19"/>
  <c r="I177" i="19"/>
  <c r="H177" i="19"/>
  <c r="F177" i="19"/>
  <c r="E177" i="19"/>
  <c r="G176" i="19"/>
  <c r="N176" i="19" s="1"/>
  <c r="G175" i="19"/>
  <c r="N175" i="19" s="1"/>
  <c r="G174" i="19"/>
  <c r="N174" i="19" s="1"/>
  <c r="G173" i="19"/>
  <c r="N173" i="19" s="1"/>
  <c r="G172" i="19"/>
  <c r="N172" i="19" s="1"/>
  <c r="G171" i="19"/>
  <c r="N171" i="19" s="1"/>
  <c r="G170" i="19"/>
  <c r="N170" i="19" s="1"/>
  <c r="G169" i="19"/>
  <c r="N169" i="19" s="1"/>
  <c r="G168" i="19"/>
  <c r="N168" i="19" s="1"/>
  <c r="G167" i="19"/>
  <c r="N167" i="19" s="1"/>
  <c r="G166" i="19"/>
  <c r="N166" i="19" s="1"/>
  <c r="G165" i="19"/>
  <c r="N165" i="19" s="1"/>
  <c r="G164" i="19"/>
  <c r="N164" i="19" s="1"/>
  <c r="G163" i="19"/>
  <c r="N163" i="19" s="1"/>
  <c r="G162" i="19"/>
  <c r="N162" i="19" s="1"/>
  <c r="G161" i="19"/>
  <c r="N161" i="19" s="1"/>
  <c r="G160" i="19"/>
  <c r="N160" i="19" s="1"/>
  <c r="G159" i="19"/>
  <c r="N159" i="19" s="1"/>
  <c r="G158" i="19"/>
  <c r="N158" i="19" s="1"/>
  <c r="G157" i="19"/>
  <c r="N157" i="19" s="1"/>
  <c r="G156" i="19"/>
  <c r="N156" i="19" s="1"/>
  <c r="G155" i="19"/>
  <c r="N155" i="19" s="1"/>
  <c r="G154" i="19"/>
  <c r="N154" i="19" s="1"/>
  <c r="G153" i="19"/>
  <c r="N153" i="19" s="1"/>
  <c r="G152" i="19"/>
  <c r="N152" i="19" s="1"/>
  <c r="G151" i="19"/>
  <c r="N151" i="19" s="1"/>
  <c r="G150" i="19"/>
  <c r="N150" i="19" s="1"/>
  <c r="G149" i="19"/>
  <c r="N149" i="19" s="1"/>
  <c r="G148" i="19"/>
  <c r="N148" i="19" s="1"/>
  <c r="G147" i="19"/>
  <c r="N147" i="19" s="1"/>
  <c r="G146" i="19"/>
  <c r="N146" i="19" s="1"/>
  <c r="G145" i="19"/>
  <c r="N145" i="19" s="1"/>
  <c r="G144" i="19"/>
  <c r="N144" i="19" s="1"/>
  <c r="G143" i="19"/>
  <c r="N143" i="19" s="1"/>
  <c r="G142" i="19"/>
  <c r="N142" i="19" s="1"/>
  <c r="G141" i="19"/>
  <c r="N141" i="19" s="1"/>
  <c r="G140" i="19"/>
  <c r="N140" i="19" s="1"/>
  <c r="G139" i="19"/>
  <c r="N139" i="19" s="1"/>
  <c r="G138" i="19"/>
  <c r="N138" i="19" s="1"/>
  <c r="G137" i="19"/>
  <c r="N137" i="19" s="1"/>
  <c r="G136" i="19"/>
  <c r="N136" i="19" s="1"/>
  <c r="G135" i="19"/>
  <c r="N135" i="19" s="1"/>
  <c r="G134" i="19"/>
  <c r="N134" i="19" s="1"/>
  <c r="G133" i="19"/>
  <c r="N133" i="19" s="1"/>
  <c r="G132" i="19"/>
  <c r="N132" i="19" s="1"/>
  <c r="G131" i="19"/>
  <c r="N131" i="19" s="1"/>
  <c r="G130" i="19"/>
  <c r="N130" i="19" s="1"/>
  <c r="G129" i="19"/>
  <c r="N129" i="19" s="1"/>
  <c r="G128" i="19"/>
  <c r="N128" i="19" s="1"/>
  <c r="G127" i="19"/>
  <c r="N127" i="19" s="1"/>
  <c r="G126" i="19"/>
  <c r="N126" i="19" s="1"/>
  <c r="G125" i="19"/>
  <c r="N125" i="19" s="1"/>
  <c r="G124" i="19"/>
  <c r="N124" i="19" s="1"/>
  <c r="G123" i="19"/>
  <c r="N123" i="19" s="1"/>
  <c r="G122" i="19"/>
  <c r="N122" i="19" s="1"/>
  <c r="G121" i="19"/>
  <c r="N121" i="19" s="1"/>
  <c r="G120" i="19"/>
  <c r="N120" i="19" s="1"/>
  <c r="G119" i="19"/>
  <c r="N119" i="19" s="1"/>
  <c r="G118" i="19"/>
  <c r="N118" i="19" s="1"/>
  <c r="G117" i="19"/>
  <c r="N117" i="19" s="1"/>
  <c r="G116" i="19"/>
  <c r="N116" i="19" s="1"/>
  <c r="G115" i="19"/>
  <c r="N115" i="19" s="1"/>
  <c r="G114" i="19"/>
  <c r="N114" i="19" s="1"/>
  <c r="G113" i="19"/>
  <c r="N113" i="19" s="1"/>
  <c r="G112" i="19"/>
  <c r="N112" i="19" s="1"/>
  <c r="G111" i="19"/>
  <c r="N111" i="19" s="1"/>
  <c r="G110" i="19"/>
  <c r="N110" i="19" s="1"/>
  <c r="G109" i="19"/>
  <c r="N109" i="19" s="1"/>
  <c r="G108" i="19"/>
  <c r="N108" i="19" s="1"/>
  <c r="G107" i="19"/>
  <c r="N107" i="19" s="1"/>
  <c r="G106" i="19"/>
  <c r="N106" i="19" s="1"/>
  <c r="G105" i="19"/>
  <c r="N105" i="19" s="1"/>
  <c r="G104" i="19"/>
  <c r="N104" i="19" s="1"/>
  <c r="G103" i="19"/>
  <c r="N103" i="19" s="1"/>
  <c r="G102" i="19"/>
  <c r="N102" i="19" s="1"/>
  <c r="G101" i="19"/>
  <c r="N101" i="19" s="1"/>
  <c r="G100" i="19"/>
  <c r="N100" i="19" s="1"/>
  <c r="G99" i="19"/>
  <c r="N99" i="19" s="1"/>
  <c r="G98" i="19"/>
  <c r="N98" i="19" s="1"/>
  <c r="G97" i="19"/>
  <c r="N97" i="19" s="1"/>
  <c r="G96" i="19"/>
  <c r="N96" i="19" s="1"/>
  <c r="G95" i="19"/>
  <c r="N95" i="19" s="1"/>
  <c r="G94" i="19"/>
  <c r="N94" i="19" s="1"/>
  <c r="G93" i="19"/>
  <c r="N93" i="19" s="1"/>
  <c r="G92" i="19"/>
  <c r="N92" i="19" s="1"/>
  <c r="G91" i="19"/>
  <c r="N91" i="19" s="1"/>
  <c r="G90" i="19"/>
  <c r="N90" i="19" s="1"/>
  <c r="G89" i="19"/>
  <c r="N89" i="19" s="1"/>
  <c r="G88" i="19"/>
  <c r="N88" i="19" s="1"/>
  <c r="G87" i="19"/>
  <c r="N87" i="19" s="1"/>
  <c r="G86" i="19"/>
  <c r="N86" i="19" s="1"/>
  <c r="G85" i="19"/>
  <c r="N85" i="19" s="1"/>
  <c r="G84" i="19"/>
  <c r="N84" i="19" s="1"/>
  <c r="G83" i="19"/>
  <c r="N83" i="19" s="1"/>
  <c r="G82" i="19"/>
  <c r="N82" i="19" s="1"/>
  <c r="G81" i="19"/>
  <c r="N81" i="19" s="1"/>
  <c r="G80" i="19"/>
  <c r="N80" i="19" s="1"/>
  <c r="G79" i="19"/>
  <c r="N79" i="19" s="1"/>
  <c r="G78" i="19"/>
  <c r="N78" i="19" s="1"/>
  <c r="G77" i="19"/>
  <c r="N77" i="19" s="1"/>
  <c r="G76" i="19"/>
  <c r="N76" i="19" s="1"/>
  <c r="G75" i="19"/>
  <c r="N75" i="19" s="1"/>
  <c r="G74" i="19"/>
  <c r="N74" i="19" s="1"/>
  <c r="G73" i="19"/>
  <c r="N73" i="19" s="1"/>
  <c r="G72" i="19"/>
  <c r="N72" i="19" s="1"/>
  <c r="G71" i="19"/>
  <c r="N71" i="19" s="1"/>
  <c r="G70" i="19"/>
  <c r="N70" i="19" s="1"/>
  <c r="G69" i="19"/>
  <c r="N69" i="19" s="1"/>
  <c r="G68" i="19"/>
  <c r="N68" i="19" s="1"/>
  <c r="G67" i="19"/>
  <c r="N67" i="19" s="1"/>
  <c r="G66" i="19"/>
  <c r="N66" i="19" s="1"/>
  <c r="G65" i="19"/>
  <c r="N65" i="19" s="1"/>
  <c r="G64" i="19"/>
  <c r="N64" i="19" s="1"/>
  <c r="G63" i="19"/>
  <c r="N63" i="19" s="1"/>
  <c r="G62" i="19"/>
  <c r="N62" i="19" s="1"/>
  <c r="G61" i="19"/>
  <c r="N61" i="19" s="1"/>
  <c r="G60" i="19"/>
  <c r="N60" i="19" s="1"/>
  <c r="G59" i="19"/>
  <c r="N59" i="19" s="1"/>
  <c r="G58" i="19"/>
  <c r="N58" i="19" s="1"/>
  <c r="G57" i="19"/>
  <c r="N57" i="19" s="1"/>
  <c r="G56" i="19"/>
  <c r="N56" i="19" s="1"/>
  <c r="G55" i="19"/>
  <c r="N55" i="19" s="1"/>
  <c r="G54" i="19"/>
  <c r="N54" i="19" s="1"/>
  <c r="G53" i="19"/>
  <c r="N53" i="19" s="1"/>
  <c r="G52" i="19"/>
  <c r="N52" i="19" s="1"/>
  <c r="G51" i="19"/>
  <c r="N51" i="19" s="1"/>
  <c r="G50" i="19"/>
  <c r="N50" i="19" s="1"/>
  <c r="G49" i="19"/>
  <c r="N49" i="19" s="1"/>
  <c r="G48" i="19"/>
  <c r="N48" i="19" s="1"/>
  <c r="G47" i="19"/>
  <c r="N47" i="19" s="1"/>
  <c r="G46" i="19"/>
  <c r="N46" i="19" s="1"/>
  <c r="G45" i="19"/>
  <c r="N45" i="19" s="1"/>
  <c r="G44" i="19"/>
  <c r="N44" i="19" s="1"/>
  <c r="G43" i="19"/>
  <c r="N43" i="19" s="1"/>
  <c r="G42" i="19"/>
  <c r="N42" i="19" s="1"/>
  <c r="G41" i="19"/>
  <c r="N41" i="19" s="1"/>
  <c r="G40" i="19"/>
  <c r="N40" i="19" s="1"/>
  <c r="G39" i="19"/>
  <c r="N39" i="19" s="1"/>
  <c r="G38" i="19"/>
  <c r="N38" i="19" s="1"/>
  <c r="G37" i="19"/>
  <c r="N37" i="19" s="1"/>
  <c r="G36" i="19"/>
  <c r="N36" i="19" s="1"/>
  <c r="G35" i="19"/>
  <c r="N35" i="19" s="1"/>
  <c r="G34" i="19"/>
  <c r="N34" i="19" s="1"/>
  <c r="G33" i="19"/>
  <c r="N33" i="19" s="1"/>
  <c r="G32" i="19"/>
  <c r="N32" i="19" s="1"/>
  <c r="G31" i="19"/>
  <c r="N31" i="19" s="1"/>
  <c r="G30" i="19"/>
  <c r="N30" i="19" s="1"/>
  <c r="G29" i="19"/>
  <c r="N29" i="19" s="1"/>
  <c r="G28" i="19"/>
  <c r="N28" i="19" s="1"/>
  <c r="G27" i="19"/>
  <c r="N27" i="19" s="1"/>
  <c r="G26" i="19"/>
  <c r="N26" i="19" s="1"/>
  <c r="G25" i="19"/>
  <c r="N25" i="19" s="1"/>
  <c r="G24" i="19"/>
  <c r="N24" i="19" s="1"/>
  <c r="G23" i="19"/>
  <c r="N23" i="19" s="1"/>
  <c r="G22" i="19"/>
  <c r="N22" i="19" s="1"/>
  <c r="G21" i="19"/>
  <c r="N21" i="19" s="1"/>
  <c r="G20" i="19"/>
  <c r="N20" i="19" s="1"/>
  <c r="G19" i="19"/>
  <c r="N19" i="19" s="1"/>
  <c r="G18" i="19"/>
  <c r="N18" i="19" s="1"/>
  <c r="G17" i="19"/>
  <c r="N17" i="19" s="1"/>
  <c r="G16" i="19"/>
  <c r="N16" i="19" s="1"/>
  <c r="G15" i="19"/>
  <c r="N15" i="19" s="1"/>
  <c r="G14" i="19"/>
  <c r="N14" i="19" s="1"/>
  <c r="G13" i="19"/>
  <c r="N13" i="19" s="1"/>
  <c r="G12" i="19"/>
  <c r="N12" i="19" s="1"/>
  <c r="G11" i="19"/>
  <c r="N11" i="19" s="1"/>
  <c r="G10" i="19"/>
  <c r="N10" i="19" s="1"/>
  <c r="G9" i="19"/>
  <c r="N9" i="19" s="1"/>
  <c r="G8" i="19"/>
  <c r="N8" i="19" s="1"/>
  <c r="M49" i="18"/>
  <c r="L49" i="18"/>
  <c r="K49" i="18"/>
  <c r="I49" i="18"/>
  <c r="H49" i="18"/>
  <c r="F49" i="18"/>
  <c r="E49" i="18"/>
  <c r="D49" i="18"/>
  <c r="C49" i="18"/>
  <c r="G48" i="18"/>
  <c r="N48" i="18" s="1"/>
  <c r="G47" i="18"/>
  <c r="N47" i="18" s="1"/>
  <c r="G46" i="18"/>
  <c r="N46" i="18" s="1"/>
  <c r="G45" i="18"/>
  <c r="N45" i="18" s="1"/>
  <c r="G44" i="18"/>
  <c r="N44" i="18" s="1"/>
  <c r="G43" i="18"/>
  <c r="N43" i="18" s="1"/>
  <c r="G42" i="18"/>
  <c r="N42" i="18" s="1"/>
  <c r="G41" i="18"/>
  <c r="N41" i="18" s="1"/>
  <c r="N40" i="18"/>
  <c r="G39" i="18"/>
  <c r="N39" i="18" s="1"/>
  <c r="G38" i="18"/>
  <c r="N38" i="18" s="1"/>
  <c r="G37" i="18"/>
  <c r="N37" i="18" s="1"/>
  <c r="G36" i="18"/>
  <c r="N36" i="18" s="1"/>
  <c r="G35" i="18"/>
  <c r="N35" i="18" s="1"/>
  <c r="G34" i="18"/>
  <c r="N34" i="18" s="1"/>
  <c r="G33" i="18"/>
  <c r="N33" i="18" s="1"/>
  <c r="G32" i="18"/>
  <c r="N32" i="18" s="1"/>
  <c r="G31" i="18"/>
  <c r="N31" i="18" s="1"/>
  <c r="G30" i="18"/>
  <c r="N30" i="18" s="1"/>
  <c r="G29" i="18"/>
  <c r="N29" i="18" s="1"/>
  <c r="G28" i="18"/>
  <c r="N28" i="18" s="1"/>
  <c r="G27" i="18"/>
  <c r="N27" i="18" s="1"/>
  <c r="G26" i="18"/>
  <c r="N26" i="18" s="1"/>
  <c r="G25" i="18"/>
  <c r="N25" i="18" s="1"/>
  <c r="G24" i="18"/>
  <c r="N24" i="18" s="1"/>
  <c r="G23" i="18"/>
  <c r="N23" i="18" s="1"/>
  <c r="G22" i="18"/>
  <c r="N22" i="18" s="1"/>
  <c r="G21" i="18"/>
  <c r="N21" i="18" s="1"/>
  <c r="G20" i="18"/>
  <c r="N20" i="18" s="1"/>
  <c r="G19" i="18"/>
  <c r="N19" i="18" s="1"/>
  <c r="G18" i="18"/>
  <c r="N18" i="18" s="1"/>
  <c r="G17" i="18"/>
  <c r="N17" i="18" s="1"/>
  <c r="G16" i="18"/>
  <c r="N16" i="18" s="1"/>
  <c r="G15" i="18"/>
  <c r="N15" i="18" s="1"/>
  <c r="G14" i="18"/>
  <c r="N14" i="18" s="1"/>
  <c r="G13" i="18"/>
  <c r="N13" i="18" s="1"/>
  <c r="G12" i="18"/>
  <c r="N12" i="18" s="1"/>
  <c r="G11" i="18"/>
  <c r="N11" i="18" s="1"/>
  <c r="G10" i="18"/>
  <c r="N10" i="18" s="1"/>
  <c r="G9" i="18"/>
  <c r="N9" i="18" s="1"/>
  <c r="G8" i="18"/>
  <c r="N8" i="18" s="1"/>
  <c r="G177" i="22" l="1"/>
  <c r="N177" i="22"/>
  <c r="G177" i="19"/>
  <c r="N177" i="19"/>
  <c r="N49" i="21"/>
  <c r="G49" i="21"/>
  <c r="N49" i="18"/>
  <c r="G49" i="18"/>
  <c r="L49" i="9" l="1"/>
  <c r="E177" i="4" l="1"/>
  <c r="F177" i="4"/>
  <c r="H177" i="4"/>
  <c r="I177" i="4"/>
  <c r="K177" i="4"/>
  <c r="L177" i="4"/>
  <c r="M177" i="4"/>
  <c r="N176" i="4"/>
  <c r="N175" i="4"/>
  <c r="N174" i="4"/>
  <c r="N173" i="4"/>
  <c r="N172" i="4"/>
  <c r="N171" i="4"/>
  <c r="N170" i="4"/>
  <c r="N169" i="4"/>
  <c r="N168" i="4"/>
  <c r="N167" i="4"/>
  <c r="N166" i="4"/>
  <c r="N165" i="4"/>
  <c r="N164" i="4"/>
  <c r="N163" i="4"/>
  <c r="N162" i="4"/>
  <c r="I49" i="9" l="1"/>
  <c r="N131" i="4" l="1"/>
  <c r="N130" i="4"/>
  <c r="C49" i="9"/>
  <c r="N116" i="4" l="1"/>
  <c r="N115" i="4"/>
  <c r="N114" i="4"/>
  <c r="N113" i="4"/>
  <c r="N159" i="4"/>
  <c r="N161" i="4" l="1"/>
  <c r="N160" i="4"/>
  <c r="N112" i="4"/>
  <c r="N28" i="9"/>
  <c r="N158" i="4" l="1"/>
  <c r="N157" i="4"/>
  <c r="N156" i="4"/>
  <c r="N155" i="4"/>
  <c r="N154" i="4"/>
  <c r="N153" i="4"/>
  <c r="N117" i="4"/>
  <c r="N111" i="4"/>
  <c r="N110" i="4"/>
  <c r="N8" i="9"/>
  <c r="N8" i="4" l="1"/>
  <c r="G177" i="4"/>
  <c r="M49" i="9"/>
  <c r="K49" i="9"/>
  <c r="H49" i="9"/>
  <c r="G49" i="9"/>
  <c r="F49" i="9"/>
  <c r="E49" i="9"/>
  <c r="D49" i="9"/>
  <c r="N48" i="9"/>
  <c r="N47" i="9"/>
  <c r="N46" i="9"/>
  <c r="N45" i="9"/>
  <c r="N44" i="9"/>
  <c r="N43" i="9"/>
  <c r="N42" i="9"/>
  <c r="N41" i="9"/>
  <c r="N40" i="9"/>
  <c r="N39" i="9"/>
  <c r="N38" i="9"/>
  <c r="N37" i="9"/>
  <c r="N36" i="9"/>
  <c r="N35" i="9"/>
  <c r="N34" i="9"/>
  <c r="N33" i="9"/>
  <c r="N32" i="9"/>
  <c r="N31" i="9"/>
  <c r="N30" i="9"/>
  <c r="N29" i="9"/>
  <c r="N27" i="9"/>
  <c r="N26" i="9"/>
  <c r="N25" i="9"/>
  <c r="N24" i="9"/>
  <c r="N23" i="9"/>
  <c r="N22" i="9"/>
  <c r="N21" i="9"/>
  <c r="N19" i="9"/>
  <c r="N18" i="9"/>
  <c r="N17" i="9"/>
  <c r="N16" i="9"/>
  <c r="N15" i="9"/>
  <c r="N14" i="9"/>
  <c r="N13" i="9"/>
  <c r="N12" i="9"/>
  <c r="N11" i="9"/>
  <c r="N10" i="9"/>
  <c r="N9" i="9"/>
  <c r="N152" i="4"/>
  <c r="N151" i="4"/>
  <c r="N150" i="4"/>
  <c r="N149" i="4"/>
  <c r="N148" i="4"/>
  <c r="N147" i="4"/>
  <c r="N146" i="4"/>
  <c r="N145" i="4"/>
  <c r="N144" i="4"/>
  <c r="N143" i="4"/>
  <c r="N142" i="4"/>
  <c r="N141" i="4"/>
  <c r="N140" i="4"/>
  <c r="N139" i="4"/>
  <c r="N138" i="4"/>
  <c r="N137" i="4"/>
  <c r="N136" i="4"/>
  <c r="N135" i="4"/>
  <c r="N134" i="4"/>
  <c r="N133" i="4"/>
  <c r="N132" i="4"/>
  <c r="N129" i="4"/>
  <c r="N128" i="4"/>
  <c r="N127" i="4"/>
  <c r="N126" i="4"/>
  <c r="N125" i="4"/>
  <c r="N124" i="4"/>
  <c r="N123" i="4"/>
  <c r="N122" i="4"/>
  <c r="N121" i="4"/>
  <c r="N120" i="4"/>
  <c r="N119" i="4"/>
  <c r="N118" i="4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N96" i="4"/>
  <c r="N95" i="4"/>
  <c r="N94" i="4"/>
  <c r="N93" i="4"/>
  <c r="N92" i="4"/>
  <c r="N91" i="4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177" i="4" l="1"/>
  <c r="N49" i="9"/>
</calcChain>
</file>

<file path=xl/sharedStrings.xml><?xml version="1.0" encoding="utf-8"?>
<sst xmlns="http://schemas.openxmlformats.org/spreadsheetml/2006/main" count="990" uniqueCount="233">
  <si>
    <t/>
  </si>
  <si>
    <t>GENEL BÜTÇE KAPSAMINDAKİ KAMU İDARELERİ (I SAYILI CETVEL)</t>
  </si>
  <si>
    <t>(TL)</t>
  </si>
  <si>
    <t>İDARELER</t>
  </si>
  <si>
    <t>PERSONEL GİDERLERİ</t>
  </si>
  <si>
    <t>SOS. GÜV. DEV. PRİMİ GİD.</t>
  </si>
  <si>
    <t>MAL VE HİZMET ALIM GİDERLERİ</t>
  </si>
  <si>
    <t>FAİZ GİDERLERİ</t>
  </si>
  <si>
    <t>CARİ TRANSFERLER</t>
  </si>
  <si>
    <t>SERMAYE GİDERLERİ</t>
  </si>
  <si>
    <t>SERMAYE TRANSFERLERİ</t>
  </si>
  <si>
    <t>BORÇ VERME</t>
  </si>
  <si>
    <t>YEDEK ÖDENEK</t>
  </si>
  <si>
    <t>TOPLAM</t>
  </si>
  <si>
    <t>DİĞER</t>
  </si>
  <si>
    <t>TEDAVİ VE İLAÇ GİDERLERİ</t>
  </si>
  <si>
    <t>CUMHURBAŞKANLIĞI</t>
  </si>
  <si>
    <t>TÜRKİYE BÜYÜK MİLLET MECLİSİ</t>
  </si>
  <si>
    <t>ANAYASA MAHKEMESİ</t>
  </si>
  <si>
    <t>YARGITAY</t>
  </si>
  <si>
    <t>DANIŞTAY</t>
  </si>
  <si>
    <t>SAYIŞTAY</t>
  </si>
  <si>
    <t>DİYANET İŞLERİ BAŞKANLIĞI</t>
  </si>
  <si>
    <t>AFET VE ACİL DURUM YÖNETİMİ BAŞKANLIĞI</t>
  </si>
  <si>
    <t>ADALET BAKANLIĞI</t>
  </si>
  <si>
    <t>MİLLİ SAVUNMA BAKANLIĞI</t>
  </si>
  <si>
    <t>İÇİŞLERİ BAKANLIĞI</t>
  </si>
  <si>
    <t>JANDARMA GENEL KOMUTANLIĞI</t>
  </si>
  <si>
    <t>DIŞİŞLERİ BAKANLIĞI</t>
  </si>
  <si>
    <t>GELİR İDARESİ BAŞKANLIĞI</t>
  </si>
  <si>
    <t>MİLLİ EĞİTİM BAKANLIĞI</t>
  </si>
  <si>
    <t>SAĞLIK BAKANLIĞI</t>
  </si>
  <si>
    <t>DEVLET PERSONEL BAŞKANLIĞI</t>
  </si>
  <si>
    <t>ENERJİ VE TABİİ KAYNAKLAR BAKANLIĞI</t>
  </si>
  <si>
    <t>KÜLTÜR VE TURİZM BAKANLIĞI</t>
  </si>
  <si>
    <t>ÇEVRE VE ŞEHİRCİLİK BAKANLIĞI</t>
  </si>
  <si>
    <t>TAPU VE KADASTRO GENEL MÜDÜRLÜĞÜ</t>
  </si>
  <si>
    <t>GENÇLİK VE SPOR BAKANLIĞI</t>
  </si>
  <si>
    <t>DEVLET SU İŞLERİ GENEL MÜDÜRLÜĞÜ</t>
  </si>
  <si>
    <t>GENEL BÜTÇE KAPSAMINDAKİ KAMU İDARELERİ TOPLAMI</t>
  </si>
  <si>
    <t>ÖZEL BÜTÇELİ İDARELER (II SAYILI CETVEL)</t>
  </si>
  <si>
    <t>YÜKSEKÖĞRETİM KURULU</t>
  </si>
  <si>
    <t>HACETTEPE ÜNİVERSİTESİ</t>
  </si>
  <si>
    <t>İSTANBUL ÜNİVERSİTESİ</t>
  </si>
  <si>
    <t>İSTANBUL TEKNİK ÜNİVERSİTESİ</t>
  </si>
  <si>
    <t>MİMAR SİNAN GÜZEL SANATLAR ÜNİVERSİTESİ</t>
  </si>
  <si>
    <t>ANADOLU ÜNİVERSİTESİ</t>
  </si>
  <si>
    <t>ERCİYES ÜNİVERSİTESİ</t>
  </si>
  <si>
    <t>İZMİR YÜKSEK TEKNOLOJİ ENSTİTÜSÜ</t>
  </si>
  <si>
    <t>BALIKESİR ÜNİVERSİTESİ</t>
  </si>
  <si>
    <t>KOCAELİ ÜNİVERSİTESİ</t>
  </si>
  <si>
    <t>ÇANAKKALE ONSEKİZ MART ÜNİVERSİTESİ</t>
  </si>
  <si>
    <t>KASTAMONU ÜNİVERSİTESİ</t>
  </si>
  <si>
    <t>DÜZCE ÜNİVERSİTESİ</t>
  </si>
  <si>
    <t>UŞAK ÜNİVERSİTESİ</t>
  </si>
  <si>
    <t>AKSARAY ÜNİVERSİTESİ</t>
  </si>
  <si>
    <t>GİRESUN ÜNİVERSİTESİ</t>
  </si>
  <si>
    <t>HİTİT ÜNİVERSİTESİ</t>
  </si>
  <si>
    <t>ADIYAMAN ÜNİVERSİTESİ</t>
  </si>
  <si>
    <t>ORDU ÜNİVERSİTESİ</t>
  </si>
  <si>
    <t>AMASYA ÜNİVERSİTESİ</t>
  </si>
  <si>
    <t>KARAMANOĞLU MEHMETBEY ÜNİVERSİTESİ</t>
  </si>
  <si>
    <t>AĞRI İBRAHİM ÇEÇEN ÜNİVERSİTESİ</t>
  </si>
  <si>
    <t>SİNOP ÜNİVERSİTESİ</t>
  </si>
  <si>
    <t>SİİRT ÜNİVERSİTESİ</t>
  </si>
  <si>
    <t>KARABÜK ÜNİVERSİTESİ</t>
  </si>
  <si>
    <t>KİLİS 7 ARALIK ÜNİVERSİTESİ</t>
  </si>
  <si>
    <t>ÇANKIRI KARATEKİN ÜNİVERSİTESİ</t>
  </si>
  <si>
    <t>ARTVİN ÇORUH ÜNİVERSİTESİ</t>
  </si>
  <si>
    <t>BİTLİS EREN ÜNİVERSİTESİ</t>
  </si>
  <si>
    <t>KIRKLARELİ ÜNİVERSİTESİ</t>
  </si>
  <si>
    <t>OSMANİYE KORKUT ATA ÜNİVERSİTESİ</t>
  </si>
  <si>
    <t>BİNGÖL ÜNİVERSİTESİ</t>
  </si>
  <si>
    <t>MUŞ ALPARSLAN ÜNİVERSİTESİ</t>
  </si>
  <si>
    <t>MARDİN ARTUKLU ÜNİVERSİTESİ</t>
  </si>
  <si>
    <t>BATMAN ÜNİVERSİTESİ</t>
  </si>
  <si>
    <t>ARDAHAN ÜNİVERSİTESİ</t>
  </si>
  <si>
    <t>BARTIN ÜNİVERSİTESİ</t>
  </si>
  <si>
    <t>BAYBURT ÜNİVERSİTESİ</t>
  </si>
  <si>
    <t>GÜMÜŞHANE ÜNİVERSİTESİ</t>
  </si>
  <si>
    <t>HAKKARİ ÜNİVERSİTESİ</t>
  </si>
  <si>
    <t>IĞDIR ÜNİVERSİTESİ</t>
  </si>
  <si>
    <t>ŞIRNAK ÜNİVERSİTESİ</t>
  </si>
  <si>
    <t>YALOVA ÜNİVERSİTESİ</t>
  </si>
  <si>
    <t>TÜRK ALMAN ÜNİVERSİTESİ</t>
  </si>
  <si>
    <t>BURSA TEKNİK ÜNİVERSİTESİ</t>
  </si>
  <si>
    <t>İSTANBUL MEDENİYET ÜNİVERSİTESİ</t>
  </si>
  <si>
    <t>İZMİR KATİP ÇELEBİ ÜNİVERSİTESİ</t>
  </si>
  <si>
    <t>ERZURUM TEKNİK ÜNİVERSİTESİ</t>
  </si>
  <si>
    <t>ÖLÇME SEÇME VE YERLEŞTİRME MERKEZİ BAŞKANLIĞI</t>
  </si>
  <si>
    <t>ATATÜRK KÜLTÜR, DİL VE TARİH YÜKSEK KURUMU</t>
  </si>
  <si>
    <t>ATATÜRK ARAŞTIRMA MERKEZİ</t>
  </si>
  <si>
    <t>ATATÜRK KÜLTÜR MERKEZİ</t>
  </si>
  <si>
    <t>TÜRK DİL KURUMU</t>
  </si>
  <si>
    <t>TÜRK TARİH KURUMU</t>
  </si>
  <si>
    <t>TÜRKİYE BİLİMSEL VE TEKNOLOJİK ARAŞTIRMA KURUMU</t>
  </si>
  <si>
    <t>DEVLET TİYATROLARI GENEL MÜDÜRLÜĞÜ</t>
  </si>
  <si>
    <t>DEVLET OPERA VE BALESİ GENEL MÜDÜRLÜĞÜ</t>
  </si>
  <si>
    <t>ORMAN GENEL MÜDÜRLÜĞÜ</t>
  </si>
  <si>
    <t>VAKIFLAR GENEL MÜDÜRLÜĞÜ</t>
  </si>
  <si>
    <t>TÜRK AKREDİTASYON KURUMU</t>
  </si>
  <si>
    <t>TÜRK STANDARTLARI ENSTİTÜSÜ</t>
  </si>
  <si>
    <t>ULUSAL BOR ARAŞTIRMA ENSTİTÜSÜ</t>
  </si>
  <si>
    <t>TÜRKİYE ATOM ENERJİSİ KURUMU</t>
  </si>
  <si>
    <t>ÖZELLEŞTİRME İDARESİ BAŞKANLIĞI</t>
  </si>
  <si>
    <t>MADEN TETKİK VE ARAMA GENEL MÜDÜRLÜĞÜ</t>
  </si>
  <si>
    <t>SİVİL HAVACILIK GENEL MÜDÜRLÜĞÜ</t>
  </si>
  <si>
    <t>YURTDIŞI TÜRKLER VE AKRABA TOPLULUKLAR BAŞKANLIĞI</t>
  </si>
  <si>
    <t>DOĞU ANADOLU PROJESİ BÖLGE KALKINMA İDARESİ BAŞKANLIĞI</t>
  </si>
  <si>
    <t>KONYA OVASI PROJESİ BÖLGE KALKINMA İDARESİ BAŞKANLIĞI</t>
  </si>
  <si>
    <t>DOĞU KARADENİZ PROJESİ BÖLGE KALKINMA İDARESİ BAŞKANLIĞI</t>
  </si>
  <si>
    <t>ÖZEL BÜTÇELİ İDARELER TOPLAMI</t>
  </si>
  <si>
    <t>METEOROLOJİ GENEL MÜDÜRLÜĞÜ</t>
  </si>
  <si>
    <t>MUĞLA SITKI KOÇMAN ÜNİVERSİTESİ</t>
  </si>
  <si>
    <t>RECEP TAYYİP ERDOĞAN ÜNİVERSİTESİ</t>
  </si>
  <si>
    <t>BİLECİK ŞEYH EDEBALİ ÜNİVERSİTESİ</t>
  </si>
  <si>
    <t>NECMETTİN ERBAKAN ÜNİVERSİTESİ</t>
  </si>
  <si>
    <t>ABDULLAH GÜL ÜNİVERSİTESİ</t>
  </si>
  <si>
    <t>ADANA BİLİM VE TEKNOLOJİ ÜNİVERSİTESİ</t>
  </si>
  <si>
    <t>TÜRK İŞBİRLİĞİ VE KOORDİNASYON AJANSI BAŞKANLIĞI</t>
  </si>
  <si>
    <t>TÜRKİYE SU ENSTİTÜSÜ</t>
  </si>
  <si>
    <t>TÜRKİYE İLAÇ VE TIBBİ CİHAZ KURUMU</t>
  </si>
  <si>
    <t>GÖÇ İDARESİ GENEL MÜDÜRLÜĞÜ</t>
  </si>
  <si>
    <t>TÜRKİYE İSTATİSTİK KURUMU</t>
  </si>
  <si>
    <t>ANKARA SOSYAL BİLİMLER ÜNİVERSİTESİ</t>
  </si>
  <si>
    <t>TÜRKİYE BİLİMLER AKADEMİSİ</t>
  </si>
  <si>
    <t>GAP BÖLGE KALKINMA İDARESİ</t>
  </si>
  <si>
    <t>MESLEKİ YETERLİLİK KURUMU</t>
  </si>
  <si>
    <t>KAMU DENETÇİLİĞİ KURUMU</t>
  </si>
  <si>
    <t>NEVŞEHİR HACI BEKTAŞ VELİ ÜNİVERSİTESİ</t>
  </si>
  <si>
    <t>TÜRKİYE YAZMA ESERLER KURUMU BAŞKANLIĞI</t>
  </si>
  <si>
    <t>MİLLİ GÜVENLİK KURULU GENEL SEKRETERLİĞİ</t>
  </si>
  <si>
    <t>EMNİYET GENEL MÜDÜRLÜĞÜ</t>
  </si>
  <si>
    <t>SAHİL GÜVENLİK KOMUTANLIĞI</t>
  </si>
  <si>
    <t>TÜRKİYE HUDUT VE SAHİLLER SAĞLIK GENEL MÜDÜRLÜĞÜ</t>
  </si>
  <si>
    <t>KARAYOLLARI GENEL MÜDÜRLÜĞÜ</t>
  </si>
  <si>
    <t>TÜRKİYE SAĞLIK ENSTİTÜLERİ BAŞKANLIĞI</t>
  </si>
  <si>
    <t>ANKARA ÜNİVERSİTESİ</t>
  </si>
  <si>
    <t>ORTA DOĞU TEKNİK ÜNİVERSİTESİ</t>
  </si>
  <si>
    <t>GAZİ ÜNİVERSİTESİ</t>
  </si>
  <si>
    <t>BOĞAZİÇİ ÜNİVERSİTESİ</t>
  </si>
  <si>
    <t>MARMARA ÜNİVERSİTESİ</t>
  </si>
  <si>
    <t>YILDIZ TEKNİK ÜNİVERSİTESİ</t>
  </si>
  <si>
    <t>EGE ÜNİVERSİTESİ</t>
  </si>
  <si>
    <t>DOKUZ EYLÜL ÜNİVERSİTESİ</t>
  </si>
  <si>
    <t>TRAKYA ÜNİVERSİTESİ</t>
  </si>
  <si>
    <t>SELÇUK ÜNİVERSİTESİ</t>
  </si>
  <si>
    <t>AKDENİZ ÜNİVERSİTESİ</t>
  </si>
  <si>
    <t>ÇUKUROVA ÜNİVERSİTESİ</t>
  </si>
  <si>
    <t>ONDOKUZ MAYIS ÜNİVERSİTESİ</t>
  </si>
  <si>
    <t>KARADENİZ TEKNİK ÜNİVERSİTESİ</t>
  </si>
  <si>
    <t>ATATÜRK ÜNİVERSİTESİ</t>
  </si>
  <si>
    <t>İNÖNÜ ÜNİVERSİTESİ</t>
  </si>
  <si>
    <t>FIRAT ÜNİVERSİTESİ</t>
  </si>
  <si>
    <t>DİCLE ÜNİVERSİTESİ</t>
  </si>
  <si>
    <t>GAZİANTEP ÜNİVERSİTESİ</t>
  </si>
  <si>
    <t>GEBZE TEKNİK ÜNİVERSİTESİ</t>
  </si>
  <si>
    <t>HARRAN ÜNİVERSİTESİ</t>
  </si>
  <si>
    <t>SÜLEYMAN DEMİREL ÜNİVERSİTESİ</t>
  </si>
  <si>
    <t>MERSİN ÜNİVERSİTESİ</t>
  </si>
  <si>
    <t>PAMUKKALE ÜNİVERSİTESİ</t>
  </si>
  <si>
    <t>SAKARYA ÜNİVERSİTESİ</t>
  </si>
  <si>
    <t>AFYON KOCATEPE ÜNİVERSİTESİ</t>
  </si>
  <si>
    <t>KAFKAS ÜNİVERSİTESİ</t>
  </si>
  <si>
    <t>KAHRAMANMARAŞ SÜTÇÜ İMAM ÜNİVERSİTESİ</t>
  </si>
  <si>
    <t>KIRIKKALE ÜNİVERSİTESİ</t>
  </si>
  <si>
    <t>ESKİŞEHİR OSMANGAZİ ÜNİVERSİTESİ</t>
  </si>
  <si>
    <t>GALATASARAY ÜNİVERSİTESİ</t>
  </si>
  <si>
    <t>SAĞLIK BİLİMLERİ ÜNİVERSİTESİ</t>
  </si>
  <si>
    <t>BANDIRMA ONYEDİ EYLÜL ÜNİVERSİTESİ</t>
  </si>
  <si>
    <t>İSKENDERUN TEKNİK ÜNİVERSİTESİ</t>
  </si>
  <si>
    <t>ALANYA ALAADDİN KEYKUBAT ÜNİVERSİTESİ</t>
  </si>
  <si>
    <t>HAKİMLER VE SAVCILAR KURULU</t>
  </si>
  <si>
    <t>VAN YÜZÜNCÜ YIL ÜNİVERSİTESİ</t>
  </si>
  <si>
    <t>MANİSA CELAL BAYAR ÜNİVERSİTESİ</t>
  </si>
  <si>
    <t>NİĞDE ÖMER HALİSDEMİR ÜNİVERSİTESİ</t>
  </si>
  <si>
    <t>MUNZUR ÜNİVERSİTESİ</t>
  </si>
  <si>
    <t>ANKARA YILDIRIM BEYAZIT ÜNİVERSİTESİ</t>
  </si>
  <si>
    <t>İZMİR BAKIRÇAY ÜNİVERSİTESİ</t>
  </si>
  <si>
    <t>İZMİR DEMOKRASİ ÜNİVERSİTESİ</t>
  </si>
  <si>
    <t>TÜRK PATENT VE MARKA KURUMU</t>
  </si>
  <si>
    <t>TÜRKİYE İNSAN HAKLARI VE EŞİTLİK KURUMU</t>
  </si>
  <si>
    <t>2019 YILI BÜTÇESİ ÖDENEK TEKLİF TAVANLARI</t>
  </si>
  <si>
    <t>2020 YILI BÜTÇESİ ÖDENEK TEKLİF TAVANLARI</t>
  </si>
  <si>
    <t>MİLLİ İSTİHBARAT TEŞKİLATI BAŞKANLIĞI</t>
  </si>
  <si>
    <t>DEVLET ARŞİVLERİ BAŞKANLIĞI</t>
  </si>
  <si>
    <t>MİLLİ SARAYLAR İDARESİ BAŞKANLIĞI</t>
  </si>
  <si>
    <t>STRATEJİ VE BÜTÇE BAŞKANLIĞI</t>
  </si>
  <si>
    <t>İLETİŞİM BAŞKANLIĞI</t>
  </si>
  <si>
    <t>AVRUPA BİRLİĞİ BAŞKANLIĞI</t>
  </si>
  <si>
    <t>HAZİNE VE MALİYE BAKANLIĞI</t>
  </si>
  <si>
    <t>AİLE, ÇALIŞMA VE SOSYAL HİZMETLER BAKANLIĞI</t>
  </si>
  <si>
    <t>SANAYİ VE TEKNOLOJİ BAKANLIĞI</t>
  </si>
  <si>
    <t>TARIM VE ORMAN BAKANLIĞI</t>
  </si>
  <si>
    <t>TİCARET BAKANLIĞI</t>
  </si>
  <si>
    <t>ULAŞTIRMA VE ALTYAPI BAKANLIĞI</t>
  </si>
  <si>
    <t>2021 YILI BÜTÇESİ ÖDENEK TEKLİF TAVANLARI</t>
  </si>
  <si>
    <t>BURSA ULUDAĞ ÜNİVERSİTESİ</t>
  </si>
  <si>
    <t>SİVAS CUMHURİYET ÜNİVERSİTESİ</t>
  </si>
  <si>
    <t>AYDIN ADNAN MENDERES ÜNİVERSİTESİ</t>
  </si>
  <si>
    <t>ZONGULDAK BÜLENT ECEVİT ÜNİVERSİTESİ</t>
  </si>
  <si>
    <t>BOLU ABANT İZZET BAYSAL ÜNİVERSİTESİ</t>
  </si>
  <si>
    <t>HATAY MUSTAFA KEMAL ÜNİVERSİTESİ</t>
  </si>
  <si>
    <t>KÜTAHYA DUMLUPINAR ÜNİVERSİTESİ</t>
  </si>
  <si>
    <t>TOKAT GAZİOSMANPAŞA ÜNİVERSİTESİ</t>
  </si>
  <si>
    <t>KIRŞEHİR AHİ EVRAN ÜNİVERSİTESİ</t>
  </si>
  <si>
    <t>BURDUR MEHMET AKİF ERSOY ÜNİVERSİTESİ</t>
  </si>
  <si>
    <t>TEKİRDAĞ NAMIK KEMAL ÜNİVERSİTESİ</t>
  </si>
  <si>
    <t>ERZİNCAN BİNALİ YILDIRIM ÜNİVERSİTESİ</t>
  </si>
  <si>
    <t>YOZGAT BOZOK ÜNİVERSİTESİ</t>
  </si>
  <si>
    <t>YÜKSEKÖĞRETİM KALİTE KURULU</t>
  </si>
  <si>
    <t>ANKARA MÜZİK VE GÜZEL SANATLAR ÜNİVERSİTESİ</t>
  </si>
  <si>
    <t>KONYA TEKNİK ÜNİVERSİTESİ</t>
  </si>
  <si>
    <t xml:space="preserve">KÜTAHYA SAĞLIK BİLİMLERİ ÜNİVERSİTESİ </t>
  </si>
  <si>
    <t>MALATYA TURGUT ÖZAL ÜNİVERSİTESİ</t>
  </si>
  <si>
    <t xml:space="preserve">İSTANBUL ÜNİVERSİTESİ-CERRAHPAŞA </t>
  </si>
  <si>
    <t>ANKARA HACI BAYRAM VELİ ÜNİVERSİTESİ</t>
  </si>
  <si>
    <t>SAKARYA UYGULAMALI BİLİMLER ÜNİVERSİTESİ</t>
  </si>
  <si>
    <t>SAMSUN ÜNİVERSİTESİ</t>
  </si>
  <si>
    <t>TARSUS ÜNİVERSİTESİ</t>
  </si>
  <si>
    <t>TRABZON ÜNİVERSİTESİ</t>
  </si>
  <si>
    <t>KAYSERİ ÜNİVERSİTESİ</t>
  </si>
  <si>
    <t>KAHRAMANMARAŞ İSTİKLAL ÜNİVERSİTESİ</t>
  </si>
  <si>
    <t>ESKİŞEHİR TEKNİK ÜNİVERSİTESİ</t>
  </si>
  <si>
    <t>ISPARTA UYGULAMALI BİLİMLER ÜNİVERSİTESİ</t>
  </si>
  <si>
    <t>AFYONKARAHİSAR SAĞLIK BİLİMLERİ ÜNİVERSİTESİ</t>
  </si>
  <si>
    <t>SAVUNMA SANAYİ BAŞKANLIĞI</t>
  </si>
  <si>
    <t>KÜÇÜK VE ORTA ÖLÇEKLİ İŞLETMELERİ GELİŞTİRME VE DESTEKLEME İD. BAŞK.I</t>
  </si>
  <si>
    <t>CEZA İNFAZ KURUMLARI İLE TUTUKEVLERİ İŞ YURTLARI KURUMU</t>
  </si>
  <si>
    <t>HELAL AKREDİTASYON KURUMU</t>
  </si>
  <si>
    <t>NADİR TOPRAK ELEMENTLERİ ARAŞTIRMA ENSTİTÜSÜ</t>
  </si>
  <si>
    <t>MADEN VE PETROL İŞLERİ GENEL MÜDÜRLÜĞÜ</t>
  </si>
  <si>
    <t>NOT: Genel bütçe kapsamındaki kamu idarelerinin ödenek teklif tavanlarına, özel bütçeli idarelere ve düzenleyici ve denetleyici kurumlara yapılacak hazine yardımı dahil edilmemiştir.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</si>
</sst>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10"/>
      <color indexed="8"/>
      <name val="Tahoma"/>
      <family val="2"/>
      <charset val="162"/>
    </font>
    <font>
      <b/>
      <sz val="12"/>
      <color indexed="8"/>
      <name val="Tahoma"/>
      <family val="2"/>
      <charset val="162"/>
    </font>
    <font>
      <sz val="10"/>
      <color indexed="8"/>
      <name val="Tahoma"/>
      <family val="2"/>
      <charset val="162"/>
    </font>
    <font>
      <sz val="10"/>
      <name val="Tahoma"/>
      <family val="2"/>
      <charset val="162"/>
    </font>
    <font>
      <b/>
      <sz val="10"/>
      <name val="Tahoma"/>
      <family val="2"/>
      <charset val="162"/>
    </font>
    <font>
      <sz val="11"/>
      <color indexed="8"/>
      <name val="Tahoma"/>
      <family val="2"/>
      <charset val="162"/>
    </font>
    <font>
      <sz val="10"/>
      <color indexed="8"/>
      <name val="Tahoma"/>
      <family val="2"/>
    </font>
    <font>
      <b/>
      <sz val="10"/>
      <name val="Arial Tur"/>
      <charset val="162"/>
    </font>
    <font>
      <sz val="10"/>
      <name val="Arial Tur"/>
      <charset val="162"/>
    </font>
    <font>
      <b/>
      <sz val="11"/>
      <name val="Arial Tur"/>
      <charset val="162"/>
    </font>
    <font>
      <sz val="1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2" fillId="0" borderId="0"/>
    <xf numFmtId="0" fontId="14" fillId="0" borderId="0"/>
  </cellStyleXfs>
  <cellXfs count="78">
    <xf numFmtId="0" fontId="0" fillId="0" borderId="0" xfId="0"/>
    <xf numFmtId="9" fontId="4" fillId="0" borderId="0" xfId="1" applyFont="1" applyAlignment="1">
      <alignment horizontal="center" vertical="center"/>
    </xf>
    <xf numFmtId="9" fontId="3" fillId="0" borderId="0" xfId="1" applyAlignment="1">
      <alignment vertical="center"/>
    </xf>
    <xf numFmtId="0" fontId="2" fillId="0" borderId="0" xfId="2" applyAlignment="1">
      <alignment vertical="center"/>
    </xf>
    <xf numFmtId="49" fontId="5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2" fillId="0" borderId="0" xfId="2" applyNumberFormat="1" applyAlignment="1">
      <alignment vertical="center"/>
    </xf>
    <xf numFmtId="0" fontId="2" fillId="0" borderId="0" xfId="2" applyFill="1" applyAlignment="1">
      <alignment vertical="center"/>
    </xf>
    <xf numFmtId="9" fontId="4" fillId="0" borderId="0" xfId="1" applyFont="1" applyFill="1" applyAlignment="1">
      <alignment horizontal="center" vertical="center"/>
    </xf>
    <xf numFmtId="9" fontId="4" fillId="0" borderId="22" xfId="1" applyFont="1" applyFill="1" applyBorder="1" applyAlignment="1">
      <alignment horizontal="center" vertical="center" wrapText="1"/>
    </xf>
    <xf numFmtId="9" fontId="7" fillId="0" borderId="2" xfId="1" applyFont="1" applyBorder="1" applyAlignment="1">
      <alignment vertical="center"/>
    </xf>
    <xf numFmtId="3" fontId="7" fillId="0" borderId="3" xfId="1" applyNumberFormat="1" applyFont="1" applyBorder="1" applyAlignment="1">
      <alignment vertical="center"/>
    </xf>
    <xf numFmtId="3" fontId="8" fillId="0" borderId="7" xfId="1" applyNumberFormat="1" applyFont="1" applyBorder="1" applyAlignment="1">
      <alignment vertical="center"/>
    </xf>
    <xf numFmtId="9" fontId="7" fillId="0" borderId="15" xfId="1" applyFont="1" applyBorder="1" applyAlignment="1">
      <alignment vertical="center"/>
    </xf>
    <xf numFmtId="3" fontId="7" fillId="0" borderId="13" xfId="1" applyNumberFormat="1" applyFont="1" applyBorder="1" applyAlignment="1">
      <alignment vertical="center"/>
    </xf>
    <xf numFmtId="3" fontId="8" fillId="0" borderId="16" xfId="1" applyNumberFormat="1" applyFont="1" applyBorder="1" applyAlignment="1">
      <alignment vertical="center"/>
    </xf>
    <xf numFmtId="3" fontId="12" fillId="0" borderId="13" xfId="2" applyNumberFormat="1" applyFont="1" applyBorder="1" applyAlignment="1">
      <alignment vertical="center"/>
    </xf>
    <xf numFmtId="3" fontId="11" fillId="0" borderId="13" xfId="2" applyNumberFormat="1" applyFont="1" applyBorder="1" applyAlignment="1">
      <alignment vertical="center"/>
    </xf>
    <xf numFmtId="0" fontId="11" fillId="0" borderId="0" xfId="2" applyFont="1" applyAlignment="1">
      <alignment vertical="center"/>
    </xf>
    <xf numFmtId="3" fontId="2" fillId="0" borderId="13" xfId="2" applyNumberFormat="1" applyBorder="1" applyAlignment="1">
      <alignment vertical="center"/>
    </xf>
    <xf numFmtId="9" fontId="7" fillId="2" borderId="15" xfId="1" applyFont="1" applyFill="1" applyBorder="1" applyAlignment="1">
      <alignment vertical="center"/>
    </xf>
    <xf numFmtId="0" fontId="13" fillId="0" borderId="17" xfId="2" applyFont="1" applyBorder="1" applyAlignment="1">
      <alignment vertical="center"/>
    </xf>
    <xf numFmtId="3" fontId="13" fillId="0" borderId="18" xfId="2" applyNumberFormat="1" applyFont="1" applyBorder="1" applyAlignment="1">
      <alignment vertical="center"/>
    </xf>
    <xf numFmtId="3" fontId="2" fillId="0" borderId="0" xfId="2" applyNumberFormat="1" applyAlignment="1">
      <alignment vertical="center"/>
    </xf>
    <xf numFmtId="9" fontId="6" fillId="0" borderId="0" xfId="1" applyFont="1" applyFill="1" applyAlignment="1">
      <alignment vertical="center"/>
    </xf>
    <xf numFmtId="0" fontId="6" fillId="0" borderId="0" xfId="2" applyFont="1" applyFill="1" applyAlignment="1">
      <alignment vertical="center"/>
    </xf>
    <xf numFmtId="9" fontId="4" fillId="0" borderId="9" xfId="1" applyFont="1" applyFill="1" applyBorder="1" applyAlignment="1">
      <alignment horizontal="center" vertical="center" wrapText="1"/>
    </xf>
    <xf numFmtId="3" fontId="7" fillId="0" borderId="12" xfId="1" applyNumberFormat="1" applyFont="1" applyFill="1" applyBorder="1" applyAlignment="1">
      <alignment vertical="center"/>
    </xf>
    <xf numFmtId="3" fontId="7" fillId="0" borderId="13" xfId="1" applyNumberFormat="1" applyFont="1" applyFill="1" applyBorder="1" applyAlignment="1">
      <alignment vertical="center"/>
    </xf>
    <xf numFmtId="9" fontId="5" fillId="0" borderId="0" xfId="1" applyFont="1" applyAlignment="1">
      <alignment vertical="center"/>
    </xf>
    <xf numFmtId="49" fontId="5" fillId="0" borderId="0" xfId="1" applyNumberFormat="1" applyFont="1" applyAlignment="1">
      <alignment vertical="center"/>
    </xf>
    <xf numFmtId="0" fontId="6" fillId="0" borderId="0" xfId="2" applyFont="1" applyAlignment="1">
      <alignment vertical="center"/>
    </xf>
    <xf numFmtId="9" fontId="7" fillId="0" borderId="11" xfId="1" applyFont="1" applyBorder="1" applyAlignment="1">
      <alignment vertical="center"/>
    </xf>
    <xf numFmtId="3" fontId="7" fillId="0" borderId="12" xfId="1" applyNumberFormat="1" applyFont="1" applyBorder="1" applyAlignment="1">
      <alignment vertical="center"/>
    </xf>
    <xf numFmtId="3" fontId="8" fillId="0" borderId="14" xfId="1" applyNumberFormat="1" applyFont="1" applyBorder="1" applyAlignment="1">
      <alignment vertical="center"/>
    </xf>
    <xf numFmtId="0" fontId="8" fillId="0" borderId="17" xfId="2" applyFont="1" applyBorder="1" applyAlignment="1">
      <alignment vertical="center"/>
    </xf>
    <xf numFmtId="3" fontId="8" fillId="0" borderId="18" xfId="2" applyNumberFormat="1" applyFont="1" applyBorder="1" applyAlignment="1">
      <alignment vertical="center"/>
    </xf>
    <xf numFmtId="3" fontId="8" fillId="0" borderId="19" xfId="1" applyNumberFormat="1" applyFont="1" applyBorder="1" applyAlignment="1">
      <alignment vertical="center"/>
    </xf>
    <xf numFmtId="0" fontId="8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1" fillId="0" borderId="0" xfId="2" applyFont="1" applyAlignment="1">
      <alignment vertical="center"/>
    </xf>
    <xf numFmtId="3" fontId="6" fillId="0" borderId="13" xfId="2" applyNumberFormat="1" applyFont="1" applyFill="1" applyBorder="1" applyAlignment="1">
      <alignment vertical="center"/>
    </xf>
    <xf numFmtId="3" fontId="2" fillId="0" borderId="12" xfId="2" applyNumberFormat="1" applyBorder="1" applyAlignment="1">
      <alignment vertical="center"/>
    </xf>
    <xf numFmtId="9" fontId="7" fillId="0" borderId="8" xfId="1" applyFont="1" applyBorder="1" applyAlignment="1">
      <alignment vertical="center"/>
    </xf>
    <xf numFmtId="3" fontId="2" fillId="0" borderId="9" xfId="2" applyNumberFormat="1" applyBorder="1" applyAlignment="1">
      <alignment vertical="center"/>
    </xf>
    <xf numFmtId="3" fontId="8" fillId="0" borderId="10" xfId="1" applyNumberFormat="1" applyFont="1" applyBorder="1" applyAlignment="1">
      <alignment vertical="center"/>
    </xf>
    <xf numFmtId="3" fontId="6" fillId="0" borderId="0" xfId="2" applyNumberFormat="1" applyFont="1" applyAlignment="1">
      <alignment vertical="center"/>
    </xf>
    <xf numFmtId="1" fontId="10" fillId="0" borderId="0" xfId="1" applyNumberFormat="1" applyFont="1" applyAlignment="1">
      <alignment horizontal="right" vertical="center"/>
    </xf>
    <xf numFmtId="1" fontId="10" fillId="0" borderId="0" xfId="1" applyNumberFormat="1" applyFont="1" applyFill="1" applyAlignment="1">
      <alignment horizontal="right" vertical="center"/>
    </xf>
    <xf numFmtId="1" fontId="4" fillId="0" borderId="0" xfId="1" applyNumberFormat="1" applyFont="1" applyFill="1" applyAlignment="1">
      <alignment horizontal="right" vertical="center"/>
    </xf>
    <xf numFmtId="1" fontId="6" fillId="0" borderId="0" xfId="1" applyNumberFormat="1" applyFont="1" applyAlignment="1">
      <alignment horizontal="right" vertical="center"/>
    </xf>
    <xf numFmtId="1" fontId="2" fillId="0" borderId="0" xfId="2" applyNumberFormat="1" applyAlignment="1">
      <alignment horizontal="right" vertical="center"/>
    </xf>
    <xf numFmtId="1" fontId="11" fillId="0" borderId="0" xfId="2" applyNumberFormat="1" applyFont="1" applyAlignment="1">
      <alignment horizontal="right" vertical="center"/>
    </xf>
    <xf numFmtId="9" fontId="7" fillId="0" borderId="24" xfId="1" applyFont="1" applyBorder="1" applyAlignment="1">
      <alignment vertical="center"/>
    </xf>
    <xf numFmtId="3" fontId="2" fillId="0" borderId="22" xfId="2" applyNumberFormat="1" applyBorder="1" applyAlignment="1">
      <alignment vertical="center"/>
    </xf>
    <xf numFmtId="3" fontId="8" fillId="0" borderId="23" xfId="1" applyNumberFormat="1" applyFont="1" applyBorder="1" applyAlignment="1">
      <alignment vertical="center"/>
    </xf>
    <xf numFmtId="9" fontId="4" fillId="0" borderId="9" xfId="1" applyFont="1" applyFill="1" applyBorder="1" applyAlignment="1">
      <alignment horizontal="center" vertical="center" wrapText="1"/>
    </xf>
    <xf numFmtId="9" fontId="4" fillId="0" borderId="22" xfId="1" applyFont="1" applyFill="1" applyBorder="1" applyAlignment="1">
      <alignment horizontal="center" vertical="center" wrapText="1"/>
    </xf>
    <xf numFmtId="1" fontId="2" fillId="0" borderId="0" xfId="2" applyNumberFormat="1" applyFill="1" applyAlignment="1">
      <alignment horizontal="right" vertical="center"/>
    </xf>
    <xf numFmtId="9" fontId="7" fillId="0" borderId="15" xfId="1" applyFont="1" applyFill="1" applyBorder="1" applyAlignment="1">
      <alignment vertical="center"/>
    </xf>
    <xf numFmtId="3" fontId="2" fillId="0" borderId="13" xfId="2" applyNumberFormat="1" applyFill="1" applyBorder="1" applyAlignment="1">
      <alignment vertical="center"/>
    </xf>
    <xf numFmtId="3" fontId="8" fillId="0" borderId="16" xfId="1" applyNumberFormat="1" applyFont="1" applyFill="1" applyBorder="1" applyAlignment="1">
      <alignment vertical="center"/>
    </xf>
    <xf numFmtId="9" fontId="4" fillId="0" borderId="3" xfId="1" applyFont="1" applyFill="1" applyBorder="1" applyAlignment="1">
      <alignment horizontal="center" vertical="center" wrapText="1"/>
    </xf>
    <xf numFmtId="9" fontId="4" fillId="0" borderId="9" xfId="1" applyFont="1" applyFill="1" applyBorder="1" applyAlignment="1">
      <alignment horizontal="center" vertical="center" wrapText="1"/>
    </xf>
    <xf numFmtId="9" fontId="4" fillId="0" borderId="7" xfId="1" applyFont="1" applyFill="1" applyBorder="1" applyAlignment="1">
      <alignment horizontal="center" vertical="center" wrapText="1"/>
    </xf>
    <xf numFmtId="9" fontId="4" fillId="0" borderId="10" xfId="1" applyFont="1" applyFill="1" applyBorder="1" applyAlignment="1">
      <alignment horizontal="center" vertical="center" wrapText="1"/>
    </xf>
    <xf numFmtId="9" fontId="5" fillId="0" borderId="0" xfId="1" applyFont="1" applyAlignment="1">
      <alignment horizontal="center" vertical="center"/>
    </xf>
    <xf numFmtId="9" fontId="5" fillId="0" borderId="0" xfId="1" applyFont="1" applyBorder="1" applyAlignment="1">
      <alignment horizontal="center" vertical="center"/>
    </xf>
    <xf numFmtId="9" fontId="4" fillId="0" borderId="2" xfId="1" applyFont="1" applyFill="1" applyBorder="1" applyAlignment="1">
      <alignment horizontal="center" vertical="center"/>
    </xf>
    <xf numFmtId="9" fontId="4" fillId="0" borderId="8" xfId="1" applyFont="1" applyFill="1" applyBorder="1" applyAlignment="1">
      <alignment horizontal="center" vertical="center"/>
    </xf>
    <xf numFmtId="9" fontId="4" fillId="0" borderId="4" xfId="1" applyFont="1" applyFill="1" applyBorder="1" applyAlignment="1">
      <alignment horizontal="center" vertical="center" wrapText="1"/>
    </xf>
    <xf numFmtId="9" fontId="4" fillId="0" borderId="5" xfId="1" applyFont="1" applyFill="1" applyBorder="1" applyAlignment="1">
      <alignment horizontal="center" vertical="center" wrapText="1"/>
    </xf>
    <xf numFmtId="9" fontId="4" fillId="0" borderId="6" xfId="1" applyFont="1" applyFill="1" applyBorder="1" applyAlignment="1">
      <alignment horizontal="center" vertical="center" wrapText="1"/>
    </xf>
    <xf numFmtId="9" fontId="4" fillId="0" borderId="22" xfId="1" applyFont="1" applyFill="1" applyBorder="1" applyAlignment="1">
      <alignment horizontal="center" vertical="center" wrapText="1"/>
    </xf>
    <xf numFmtId="9" fontId="4" fillId="0" borderId="23" xfId="1" applyFont="1" applyFill="1" applyBorder="1" applyAlignment="1">
      <alignment horizontal="center" vertical="center" wrapText="1"/>
    </xf>
    <xf numFmtId="9" fontId="4" fillId="0" borderId="20" xfId="1" applyFont="1" applyFill="1" applyBorder="1" applyAlignment="1">
      <alignment horizontal="center" vertical="center"/>
    </xf>
    <xf numFmtId="9" fontId="4" fillId="0" borderId="21" xfId="1" applyFont="1" applyFill="1" applyBorder="1" applyAlignment="1">
      <alignment horizontal="center" vertical="center"/>
    </xf>
  </cellXfs>
  <cellStyles count="4">
    <cellStyle name="Normal" xfId="0" builtinId="0"/>
    <cellStyle name="Normal 2" xfId="2"/>
    <cellStyle name="Normal 2 2" xfId="3"/>
    <cellStyle name="Yüzde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abSelected="1" zoomScale="70" zoomScaleNormal="70" workbookViewId="0">
      <pane xSplit="2" ySplit="7" topLeftCell="C8" activePane="bottomRight" state="frozen"/>
      <selection activeCell="J6" sqref="J6:K7"/>
      <selection pane="topRight" activeCell="J6" sqref="J6:K7"/>
      <selection pane="bottomLeft" activeCell="J6" sqref="J6:K7"/>
      <selection pane="bottomRight" activeCell="B51" sqref="B51"/>
    </sheetView>
  </sheetViews>
  <sheetFormatPr defaultRowHeight="15" x14ac:dyDescent="0.25"/>
  <cols>
    <col min="1" max="1" width="6.28515625" style="3" customWidth="1"/>
    <col min="2" max="2" width="75.5703125" style="3" customWidth="1"/>
    <col min="3" max="13" width="24.5703125" style="3" customWidth="1"/>
    <col min="14" max="14" width="25.5703125" style="3" customWidth="1"/>
    <col min="15" max="15" width="9.140625" style="3"/>
    <col min="16" max="16" width="15.7109375" style="3" bestFit="1" customWidth="1"/>
    <col min="17" max="16384" width="9.140625" style="3"/>
  </cols>
  <sheetData>
    <row r="1" spans="1:14" ht="20.100000000000001" customHeight="1" x14ac:dyDescent="0.25">
      <c r="A1" s="1"/>
      <c r="B1" s="1" t="s">
        <v>0</v>
      </c>
      <c r="C1" s="1" t="s">
        <v>0</v>
      </c>
      <c r="D1" s="1" t="s">
        <v>0</v>
      </c>
      <c r="E1" s="1" t="s">
        <v>0</v>
      </c>
      <c r="F1" s="1"/>
      <c r="G1" s="1"/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2" t="s">
        <v>0</v>
      </c>
    </row>
    <row r="2" spans="1:14" ht="20.100000000000001" customHeight="1" x14ac:dyDescent="0.25">
      <c r="A2" s="29"/>
      <c r="B2" s="67" t="s">
        <v>0</v>
      </c>
      <c r="C2" s="67" t="s">
        <v>0</v>
      </c>
      <c r="D2" s="67" t="s">
        <v>0</v>
      </c>
      <c r="E2" s="67" t="s">
        <v>0</v>
      </c>
      <c r="F2" s="67"/>
      <c r="G2" s="67"/>
      <c r="H2" s="67" t="s">
        <v>0</v>
      </c>
      <c r="I2" s="67" t="s">
        <v>0</v>
      </c>
      <c r="J2" s="67" t="s">
        <v>0</v>
      </c>
      <c r="K2" s="67" t="s">
        <v>0</v>
      </c>
      <c r="L2" s="67" t="s">
        <v>0</v>
      </c>
      <c r="M2" s="67" t="s">
        <v>0</v>
      </c>
      <c r="N2" s="67" t="s">
        <v>0</v>
      </c>
    </row>
    <row r="3" spans="1:14" ht="20.100000000000001" customHeight="1" x14ac:dyDescent="0.25">
      <c r="B3" s="67" t="s">
        <v>1</v>
      </c>
      <c r="C3" s="67" t="s">
        <v>0</v>
      </c>
      <c r="D3" s="67" t="s">
        <v>0</v>
      </c>
      <c r="E3" s="67" t="s">
        <v>0</v>
      </c>
      <c r="F3" s="67"/>
      <c r="G3" s="67"/>
      <c r="H3" s="67" t="s">
        <v>0</v>
      </c>
      <c r="I3" s="67" t="s">
        <v>0</v>
      </c>
      <c r="J3" s="67" t="s">
        <v>0</v>
      </c>
      <c r="K3" s="67" t="s">
        <v>0</v>
      </c>
      <c r="L3" s="67" t="s">
        <v>0</v>
      </c>
      <c r="M3" s="67" t="s">
        <v>0</v>
      </c>
      <c r="N3" s="67" t="s">
        <v>0</v>
      </c>
    </row>
    <row r="4" spans="1:14" ht="20.100000000000001" customHeight="1" x14ac:dyDescent="0.25">
      <c r="A4" s="29"/>
      <c r="B4" s="68" t="s">
        <v>182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1:14" s="6" customFormat="1" ht="20.100000000000001" customHeight="1" thickBot="1" x14ac:dyDescent="0.3">
      <c r="A5" s="30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 t="s">
        <v>2</v>
      </c>
    </row>
    <row r="6" spans="1:14" s="25" customFormat="1" ht="24.75" customHeight="1" x14ac:dyDescent="0.25">
      <c r="A6" s="24"/>
      <c r="B6" s="69" t="s">
        <v>3</v>
      </c>
      <c r="C6" s="63" t="s">
        <v>4</v>
      </c>
      <c r="D6" s="63" t="s">
        <v>5</v>
      </c>
      <c r="E6" s="71" t="s">
        <v>6</v>
      </c>
      <c r="F6" s="72"/>
      <c r="G6" s="73"/>
      <c r="H6" s="63" t="s">
        <v>7</v>
      </c>
      <c r="I6" s="63" t="s">
        <v>8</v>
      </c>
      <c r="J6" s="63" t="s">
        <v>9</v>
      </c>
      <c r="K6" s="63" t="s">
        <v>10</v>
      </c>
      <c r="L6" s="63" t="s">
        <v>11</v>
      </c>
      <c r="M6" s="63" t="s">
        <v>12</v>
      </c>
      <c r="N6" s="65" t="s">
        <v>13</v>
      </c>
    </row>
    <row r="7" spans="1:14" s="25" customFormat="1" ht="45" customHeight="1" thickBot="1" x14ac:dyDescent="0.3">
      <c r="A7" s="8"/>
      <c r="B7" s="70" t="s">
        <v>0</v>
      </c>
      <c r="C7" s="64" t="s">
        <v>0</v>
      </c>
      <c r="D7" s="64" t="s">
        <v>0</v>
      </c>
      <c r="E7" s="26" t="s">
        <v>14</v>
      </c>
      <c r="F7" s="26" t="s">
        <v>15</v>
      </c>
      <c r="G7" s="26" t="s">
        <v>13</v>
      </c>
      <c r="H7" s="64" t="s">
        <v>0</v>
      </c>
      <c r="I7" s="64" t="s">
        <v>0</v>
      </c>
      <c r="J7" s="64" t="s">
        <v>0</v>
      </c>
      <c r="K7" s="64" t="s">
        <v>0</v>
      </c>
      <c r="L7" s="64" t="s">
        <v>0</v>
      </c>
      <c r="M7" s="64" t="s">
        <v>0</v>
      </c>
      <c r="N7" s="66" t="s">
        <v>0</v>
      </c>
    </row>
    <row r="8" spans="1:14" s="31" customFormat="1" ht="20.100000000000001" customHeight="1" x14ac:dyDescent="0.25">
      <c r="B8" s="32" t="s">
        <v>16</v>
      </c>
      <c r="C8" s="33">
        <v>278638000</v>
      </c>
      <c r="D8" s="33">
        <v>30510000</v>
      </c>
      <c r="E8" s="42">
        <v>1155751000</v>
      </c>
      <c r="F8" s="42">
        <v>3000000</v>
      </c>
      <c r="G8" s="33">
        <f>E8+F8</f>
        <v>1158751000</v>
      </c>
      <c r="H8" s="33"/>
      <c r="I8" s="33">
        <v>401000000</v>
      </c>
      <c r="J8" s="33">
        <v>950000000</v>
      </c>
      <c r="K8" s="33"/>
      <c r="L8" s="33"/>
      <c r="M8" s="33"/>
      <c r="N8" s="34">
        <f>SUM(C8,D8,G8,H8,I8,J8,K8,L8,M8)</f>
        <v>2818899000</v>
      </c>
    </row>
    <row r="9" spans="1:14" s="31" customFormat="1" ht="20.100000000000001" customHeight="1" x14ac:dyDescent="0.25">
      <c r="B9" s="13" t="s">
        <v>184</v>
      </c>
      <c r="C9" s="33">
        <v>1127779000</v>
      </c>
      <c r="D9" s="14">
        <v>117728000</v>
      </c>
      <c r="E9" s="42">
        <v>275414000</v>
      </c>
      <c r="F9" s="42"/>
      <c r="G9" s="33">
        <f t="shared" ref="G9:G48" si="0">E9+F9</f>
        <v>275414000</v>
      </c>
      <c r="H9" s="14"/>
      <c r="I9" s="14"/>
      <c r="J9" s="33">
        <v>636840000</v>
      </c>
      <c r="K9" s="14"/>
      <c r="L9" s="14"/>
      <c r="M9" s="14"/>
      <c r="N9" s="15">
        <f t="shared" ref="N9:N48" si="1">SUM(C9,D9,G9,H9,I9,J9,K9,L9,M9)</f>
        <v>2157761000</v>
      </c>
    </row>
    <row r="10" spans="1:14" s="31" customFormat="1" ht="20.100000000000001" customHeight="1" x14ac:dyDescent="0.25">
      <c r="B10" s="13" t="s">
        <v>131</v>
      </c>
      <c r="C10" s="33">
        <v>22872000</v>
      </c>
      <c r="D10" s="14">
        <v>3645000</v>
      </c>
      <c r="E10" s="42">
        <v>3104000</v>
      </c>
      <c r="F10" s="42"/>
      <c r="G10" s="33">
        <f t="shared" si="0"/>
        <v>3104000</v>
      </c>
      <c r="H10" s="14"/>
      <c r="I10" s="14">
        <v>132000</v>
      </c>
      <c r="J10" s="33">
        <v>2588000</v>
      </c>
      <c r="K10" s="14"/>
      <c r="L10" s="14"/>
      <c r="M10" s="14"/>
      <c r="N10" s="15">
        <f t="shared" si="1"/>
        <v>32341000</v>
      </c>
    </row>
    <row r="11" spans="1:14" s="31" customFormat="1" ht="20.100000000000001" customHeight="1" x14ac:dyDescent="0.25">
      <c r="B11" s="13" t="s">
        <v>22</v>
      </c>
      <c r="C11" s="33">
        <v>8520953000</v>
      </c>
      <c r="D11" s="14">
        <v>1553254000</v>
      </c>
      <c r="E11" s="42">
        <v>234035000</v>
      </c>
      <c r="F11" s="42">
        <v>3069000</v>
      </c>
      <c r="G11" s="33">
        <f t="shared" si="0"/>
        <v>237104000</v>
      </c>
      <c r="H11" s="14"/>
      <c r="I11" s="14">
        <v>36407000</v>
      </c>
      <c r="J11" s="33">
        <v>98261000</v>
      </c>
      <c r="K11" s="14"/>
      <c r="L11" s="14"/>
      <c r="M11" s="14"/>
      <c r="N11" s="15">
        <f t="shared" si="1"/>
        <v>10445979000</v>
      </c>
    </row>
    <row r="12" spans="1:14" s="31" customFormat="1" ht="20.100000000000001" customHeight="1" x14ac:dyDescent="0.25">
      <c r="B12" s="13" t="s">
        <v>185</v>
      </c>
      <c r="C12" s="33">
        <v>59387000</v>
      </c>
      <c r="D12" s="14">
        <v>10079000</v>
      </c>
      <c r="E12" s="42">
        <v>16577000</v>
      </c>
      <c r="F12" s="42"/>
      <c r="G12" s="33">
        <f t="shared" si="0"/>
        <v>16577000</v>
      </c>
      <c r="H12" s="14"/>
      <c r="I12" s="14">
        <v>368000</v>
      </c>
      <c r="J12" s="33">
        <v>4800000</v>
      </c>
      <c r="K12" s="14"/>
      <c r="L12" s="14"/>
      <c r="M12" s="14"/>
      <c r="N12" s="15">
        <f t="shared" si="1"/>
        <v>91211000</v>
      </c>
    </row>
    <row r="13" spans="1:14" s="31" customFormat="1" ht="20.100000000000001" customHeight="1" x14ac:dyDescent="0.25">
      <c r="B13" s="13" t="s">
        <v>186</v>
      </c>
      <c r="C13" s="33">
        <v>78493000</v>
      </c>
      <c r="D13" s="14">
        <v>15603000</v>
      </c>
      <c r="E13" s="42">
        <v>20766000</v>
      </c>
      <c r="F13" s="42">
        <v>137000</v>
      </c>
      <c r="G13" s="33">
        <f t="shared" si="0"/>
        <v>20903000</v>
      </c>
      <c r="H13" s="14"/>
      <c r="I13" s="14">
        <v>528000</v>
      </c>
      <c r="J13" s="33">
        <v>5000000</v>
      </c>
      <c r="K13" s="14"/>
      <c r="L13" s="14"/>
      <c r="M13" s="14"/>
      <c r="N13" s="15">
        <f t="shared" si="1"/>
        <v>120527000</v>
      </c>
    </row>
    <row r="14" spans="1:14" s="31" customFormat="1" ht="20.100000000000001" customHeight="1" x14ac:dyDescent="0.25">
      <c r="B14" s="13" t="s">
        <v>187</v>
      </c>
      <c r="C14" s="33">
        <v>62371000</v>
      </c>
      <c r="D14" s="14">
        <v>8912000</v>
      </c>
      <c r="E14" s="42">
        <v>16762000</v>
      </c>
      <c r="F14" s="42"/>
      <c r="G14" s="33">
        <f t="shared" si="0"/>
        <v>16762000</v>
      </c>
      <c r="H14" s="14"/>
      <c r="I14" s="14">
        <v>412000</v>
      </c>
      <c r="J14" s="33">
        <v>34470000</v>
      </c>
      <c r="K14" s="14">
        <v>115095000</v>
      </c>
      <c r="L14" s="14"/>
      <c r="M14" s="14"/>
      <c r="N14" s="15">
        <f t="shared" si="1"/>
        <v>238022000</v>
      </c>
    </row>
    <row r="15" spans="1:14" s="31" customFormat="1" ht="20.100000000000001" customHeight="1" x14ac:dyDescent="0.25">
      <c r="B15" s="13" t="s">
        <v>188</v>
      </c>
      <c r="C15" s="33">
        <v>63027000</v>
      </c>
      <c r="D15" s="14">
        <v>8590000</v>
      </c>
      <c r="E15" s="42">
        <v>270424000</v>
      </c>
      <c r="F15" s="42">
        <v>415000</v>
      </c>
      <c r="G15" s="33">
        <f t="shared" si="0"/>
        <v>270839000</v>
      </c>
      <c r="H15" s="14"/>
      <c r="I15" s="14">
        <v>394000</v>
      </c>
      <c r="J15" s="33">
        <v>1681000</v>
      </c>
      <c r="K15" s="14"/>
      <c r="L15" s="14"/>
      <c r="M15" s="14"/>
      <c r="N15" s="15">
        <f t="shared" si="1"/>
        <v>344531000</v>
      </c>
    </row>
    <row r="16" spans="1:14" s="31" customFormat="1" ht="20.100000000000001" customHeight="1" x14ac:dyDescent="0.25">
      <c r="B16" s="13" t="s">
        <v>17</v>
      </c>
      <c r="C16" s="33">
        <v>959625000</v>
      </c>
      <c r="D16" s="14">
        <v>132721000</v>
      </c>
      <c r="E16" s="42">
        <v>147162000</v>
      </c>
      <c r="F16" s="42">
        <v>21451000</v>
      </c>
      <c r="G16" s="33">
        <f t="shared" si="0"/>
        <v>168613000</v>
      </c>
      <c r="H16" s="14"/>
      <c r="I16" s="14">
        <v>173220000</v>
      </c>
      <c r="J16" s="33">
        <v>314803000</v>
      </c>
      <c r="K16" s="14"/>
      <c r="L16" s="14"/>
      <c r="M16" s="14"/>
      <c r="N16" s="15">
        <f t="shared" si="1"/>
        <v>1748982000</v>
      </c>
    </row>
    <row r="17" spans="2:16" s="31" customFormat="1" ht="20.100000000000001" customHeight="1" x14ac:dyDescent="0.25">
      <c r="B17" s="13" t="s">
        <v>18</v>
      </c>
      <c r="C17" s="33">
        <v>34578000</v>
      </c>
      <c r="D17" s="14">
        <v>4122000</v>
      </c>
      <c r="E17" s="42">
        <v>15803000</v>
      </c>
      <c r="F17" s="42">
        <v>1669000</v>
      </c>
      <c r="G17" s="33">
        <f t="shared" si="0"/>
        <v>17472000</v>
      </c>
      <c r="H17" s="14"/>
      <c r="I17" s="14">
        <v>4128000</v>
      </c>
      <c r="J17" s="33">
        <v>9659000</v>
      </c>
      <c r="K17" s="14"/>
      <c r="L17" s="14"/>
      <c r="M17" s="14"/>
      <c r="N17" s="15">
        <f t="shared" si="1"/>
        <v>69959000</v>
      </c>
    </row>
    <row r="18" spans="2:16" s="31" customFormat="1" ht="20.100000000000001" customHeight="1" x14ac:dyDescent="0.25">
      <c r="B18" s="13" t="s">
        <v>19</v>
      </c>
      <c r="C18" s="33">
        <v>180942000</v>
      </c>
      <c r="D18" s="14">
        <v>24768000</v>
      </c>
      <c r="E18" s="42">
        <v>31796000</v>
      </c>
      <c r="F18" s="42">
        <v>2800000</v>
      </c>
      <c r="G18" s="33">
        <f t="shared" si="0"/>
        <v>34596000</v>
      </c>
      <c r="H18" s="28"/>
      <c r="I18" s="14">
        <v>4740000</v>
      </c>
      <c r="J18" s="33">
        <v>350547000</v>
      </c>
      <c r="K18" s="14"/>
      <c r="L18" s="14"/>
      <c r="M18" s="14"/>
      <c r="N18" s="15">
        <f t="shared" si="1"/>
        <v>595593000</v>
      </c>
    </row>
    <row r="19" spans="2:16" s="31" customFormat="1" ht="20.100000000000001" customHeight="1" x14ac:dyDescent="0.25">
      <c r="B19" s="13" t="s">
        <v>20</v>
      </c>
      <c r="C19" s="33">
        <v>148175000</v>
      </c>
      <c r="D19" s="14">
        <v>18652000</v>
      </c>
      <c r="E19" s="42">
        <v>9195000</v>
      </c>
      <c r="F19" s="42">
        <v>1221000</v>
      </c>
      <c r="G19" s="33">
        <f t="shared" si="0"/>
        <v>10416000</v>
      </c>
      <c r="H19" s="14"/>
      <c r="I19" s="14">
        <v>1926000</v>
      </c>
      <c r="J19" s="33">
        <v>3151000</v>
      </c>
      <c r="K19" s="14"/>
      <c r="L19" s="14"/>
      <c r="M19" s="14"/>
      <c r="N19" s="15">
        <f t="shared" si="1"/>
        <v>182320000</v>
      </c>
    </row>
    <row r="20" spans="2:16" s="31" customFormat="1" ht="20.100000000000001" customHeight="1" x14ac:dyDescent="0.25">
      <c r="B20" s="13" t="s">
        <v>21</v>
      </c>
      <c r="C20" s="33">
        <v>257560000</v>
      </c>
      <c r="D20" s="14">
        <v>33595000</v>
      </c>
      <c r="E20" s="42">
        <v>36102000</v>
      </c>
      <c r="F20" s="42">
        <v>1500000</v>
      </c>
      <c r="G20" s="33">
        <f t="shared" si="0"/>
        <v>37602000</v>
      </c>
      <c r="H20" s="14"/>
      <c r="I20" s="14">
        <v>2621000</v>
      </c>
      <c r="J20" s="33">
        <v>36000000</v>
      </c>
      <c r="K20" s="14"/>
      <c r="L20" s="14"/>
      <c r="M20" s="14"/>
      <c r="N20" s="15">
        <f>SUM(C20,D20,G20,H20,I20,J20,K20,L20,M20)</f>
        <v>367378000</v>
      </c>
    </row>
    <row r="21" spans="2:16" s="31" customFormat="1" ht="20.100000000000001" customHeight="1" x14ac:dyDescent="0.25">
      <c r="B21" s="13" t="s">
        <v>24</v>
      </c>
      <c r="C21" s="33">
        <v>11170870000</v>
      </c>
      <c r="D21" s="14">
        <v>1743291000</v>
      </c>
      <c r="E21" s="42">
        <v>1507900000</v>
      </c>
      <c r="F21" s="42">
        <v>124955000</v>
      </c>
      <c r="G21" s="33">
        <f t="shared" si="0"/>
        <v>1632855000</v>
      </c>
      <c r="H21" s="14"/>
      <c r="I21" s="14">
        <v>518759000</v>
      </c>
      <c r="J21" s="33">
        <v>2012298000</v>
      </c>
      <c r="K21" s="14"/>
      <c r="L21" s="14"/>
      <c r="M21" s="14"/>
      <c r="N21" s="15">
        <f t="shared" si="1"/>
        <v>17078073000</v>
      </c>
    </row>
    <row r="22" spans="2:16" s="31" customFormat="1" ht="20.100000000000001" customHeight="1" x14ac:dyDescent="0.25">
      <c r="B22" s="13" t="s">
        <v>25</v>
      </c>
      <c r="C22" s="33">
        <v>23395395000</v>
      </c>
      <c r="D22" s="14">
        <v>4039157000</v>
      </c>
      <c r="E22" s="42">
        <v>18278790000</v>
      </c>
      <c r="F22" s="42">
        <v>10990000</v>
      </c>
      <c r="G22" s="33">
        <f t="shared" si="0"/>
        <v>18289780000</v>
      </c>
      <c r="H22" s="14"/>
      <c r="I22" s="14">
        <v>562496000</v>
      </c>
      <c r="J22" s="33">
        <v>175475000</v>
      </c>
      <c r="K22" s="14"/>
      <c r="L22" s="14"/>
      <c r="M22" s="14"/>
      <c r="N22" s="15">
        <f t="shared" si="1"/>
        <v>46462303000</v>
      </c>
    </row>
    <row r="23" spans="2:16" s="31" customFormat="1" ht="20.100000000000001" customHeight="1" x14ac:dyDescent="0.25">
      <c r="B23" s="13" t="s">
        <v>26</v>
      </c>
      <c r="C23" s="33">
        <v>4751167000</v>
      </c>
      <c r="D23" s="14">
        <v>1518609000</v>
      </c>
      <c r="E23" s="42">
        <v>741614000</v>
      </c>
      <c r="F23" s="42">
        <v>34177000</v>
      </c>
      <c r="G23" s="33">
        <f t="shared" si="0"/>
        <v>775791000</v>
      </c>
      <c r="H23" s="14"/>
      <c r="I23" s="14">
        <v>689107000</v>
      </c>
      <c r="J23" s="33">
        <v>666562000</v>
      </c>
      <c r="K23" s="14">
        <v>170930000</v>
      </c>
      <c r="L23" s="14"/>
      <c r="M23" s="14"/>
      <c r="N23" s="15">
        <f t="shared" si="1"/>
        <v>8572166000</v>
      </c>
    </row>
    <row r="24" spans="2:16" s="31" customFormat="1" ht="20.100000000000001" customHeight="1" x14ac:dyDescent="0.25">
      <c r="B24" s="13" t="s">
        <v>27</v>
      </c>
      <c r="C24" s="33">
        <v>14036189000</v>
      </c>
      <c r="D24" s="14">
        <v>1803419000</v>
      </c>
      <c r="E24" s="42">
        <v>3425415000</v>
      </c>
      <c r="F24" s="42">
        <v>751000</v>
      </c>
      <c r="G24" s="33">
        <f t="shared" si="0"/>
        <v>3426166000</v>
      </c>
      <c r="H24" s="14"/>
      <c r="I24" s="14">
        <v>6308000</v>
      </c>
      <c r="J24" s="33">
        <v>332051000</v>
      </c>
      <c r="K24" s="14"/>
      <c r="L24" s="14"/>
      <c r="M24" s="14"/>
      <c r="N24" s="15">
        <f t="shared" si="1"/>
        <v>19604133000</v>
      </c>
    </row>
    <row r="25" spans="2:16" s="31" customFormat="1" ht="20.100000000000001" customHeight="1" x14ac:dyDescent="0.25">
      <c r="B25" s="13" t="s">
        <v>132</v>
      </c>
      <c r="C25" s="33">
        <v>23706123000</v>
      </c>
      <c r="D25" s="14">
        <v>4742465000</v>
      </c>
      <c r="E25" s="42">
        <v>3567174000</v>
      </c>
      <c r="F25" s="42">
        <v>1497000</v>
      </c>
      <c r="G25" s="33">
        <f t="shared" si="0"/>
        <v>3568671000</v>
      </c>
      <c r="H25" s="14"/>
      <c r="I25" s="14">
        <v>9624000</v>
      </c>
      <c r="J25" s="33">
        <v>1649364000</v>
      </c>
      <c r="K25" s="14"/>
      <c r="L25" s="14"/>
      <c r="M25" s="14"/>
      <c r="N25" s="15">
        <f t="shared" si="1"/>
        <v>33676247000</v>
      </c>
    </row>
    <row r="26" spans="2:16" s="31" customFormat="1" ht="20.100000000000001" customHeight="1" x14ac:dyDescent="0.25">
      <c r="B26" s="13" t="s">
        <v>133</v>
      </c>
      <c r="C26" s="33">
        <v>457398000</v>
      </c>
      <c r="D26" s="14">
        <v>73915000</v>
      </c>
      <c r="E26" s="42">
        <v>301288000</v>
      </c>
      <c r="F26" s="42">
        <v>142000</v>
      </c>
      <c r="G26" s="33">
        <f t="shared" si="0"/>
        <v>301430000</v>
      </c>
      <c r="H26" s="14"/>
      <c r="I26" s="14">
        <v>3501000</v>
      </c>
      <c r="J26" s="33">
        <v>33069000</v>
      </c>
      <c r="K26" s="14"/>
      <c r="L26" s="14"/>
      <c r="M26" s="14"/>
      <c r="N26" s="15">
        <f t="shared" si="1"/>
        <v>869313000</v>
      </c>
    </row>
    <row r="27" spans="2:16" s="31" customFormat="1" ht="20.100000000000001" customHeight="1" x14ac:dyDescent="0.25">
      <c r="B27" s="13" t="s">
        <v>122</v>
      </c>
      <c r="C27" s="33">
        <v>470772000</v>
      </c>
      <c r="D27" s="14">
        <v>92709000</v>
      </c>
      <c r="E27" s="42">
        <v>118287000</v>
      </c>
      <c r="F27" s="42"/>
      <c r="G27" s="33">
        <f t="shared" si="0"/>
        <v>118287000</v>
      </c>
      <c r="H27" s="14"/>
      <c r="I27" s="14">
        <v>1578755000</v>
      </c>
      <c r="J27" s="33">
        <v>47018000</v>
      </c>
      <c r="K27" s="14"/>
      <c r="L27" s="14"/>
      <c r="M27" s="14"/>
      <c r="N27" s="15">
        <f t="shared" si="1"/>
        <v>2307541000</v>
      </c>
    </row>
    <row r="28" spans="2:16" s="31" customFormat="1" ht="20.100000000000001" customHeight="1" x14ac:dyDescent="0.25">
      <c r="B28" s="13" t="s">
        <v>23</v>
      </c>
      <c r="C28" s="33">
        <v>396649000</v>
      </c>
      <c r="D28" s="14">
        <v>65003000</v>
      </c>
      <c r="E28" s="42">
        <v>90548000</v>
      </c>
      <c r="F28" s="42"/>
      <c r="G28" s="33">
        <f t="shared" si="0"/>
        <v>90548000</v>
      </c>
      <c r="H28" s="14"/>
      <c r="I28" s="14">
        <v>421465000</v>
      </c>
      <c r="J28" s="33">
        <v>302722000</v>
      </c>
      <c r="K28" s="14">
        <v>1886000</v>
      </c>
      <c r="L28" s="14">
        <v>128398000</v>
      </c>
      <c r="M28" s="14"/>
      <c r="N28" s="15">
        <f t="shared" ref="N28" si="2">SUM(C28,D28,G28,H28,I28,J28,K28,L28,M28)</f>
        <v>1406671000</v>
      </c>
    </row>
    <row r="29" spans="2:16" s="31" customFormat="1" ht="20.100000000000001" customHeight="1" x14ac:dyDescent="0.25">
      <c r="B29" s="13" t="s">
        <v>28</v>
      </c>
      <c r="C29" s="33">
        <v>1710047000</v>
      </c>
      <c r="D29" s="14">
        <v>124119000</v>
      </c>
      <c r="E29" s="42">
        <v>506373000</v>
      </c>
      <c r="F29" s="42">
        <v>23590000</v>
      </c>
      <c r="G29" s="33">
        <f t="shared" si="0"/>
        <v>529963000</v>
      </c>
      <c r="H29" s="14"/>
      <c r="I29" s="14">
        <v>1483412000</v>
      </c>
      <c r="J29" s="33">
        <v>787637000</v>
      </c>
      <c r="K29" s="14"/>
      <c r="L29" s="14">
        <v>582000</v>
      </c>
      <c r="M29" s="14"/>
      <c r="N29" s="15">
        <f t="shared" si="1"/>
        <v>4635760000</v>
      </c>
    </row>
    <row r="30" spans="2:16" s="31" customFormat="1" ht="20.100000000000001" customHeight="1" x14ac:dyDescent="0.25">
      <c r="B30" s="13" t="s">
        <v>189</v>
      </c>
      <c r="C30" s="33">
        <v>41391000</v>
      </c>
      <c r="D30" s="14">
        <v>5327000</v>
      </c>
      <c r="E30" s="42">
        <v>21877000</v>
      </c>
      <c r="F30" s="42">
        <v>58000</v>
      </c>
      <c r="G30" s="27">
        <f t="shared" si="0"/>
        <v>21935000</v>
      </c>
      <c r="H30" s="14"/>
      <c r="I30" s="14">
        <v>484483000</v>
      </c>
      <c r="J30" s="33">
        <v>2582000</v>
      </c>
      <c r="K30" s="14">
        <v>5010000</v>
      </c>
      <c r="L30" s="14"/>
      <c r="M30" s="28"/>
      <c r="N30" s="15">
        <f t="shared" si="1"/>
        <v>560728000</v>
      </c>
      <c r="P30" s="47"/>
    </row>
    <row r="31" spans="2:16" s="31" customFormat="1" ht="20.100000000000001" customHeight="1" x14ac:dyDescent="0.25">
      <c r="B31" s="13" t="s">
        <v>190</v>
      </c>
      <c r="C31" s="33">
        <v>2068663000</v>
      </c>
      <c r="D31" s="14">
        <v>324114000</v>
      </c>
      <c r="E31" s="42">
        <v>1267982000</v>
      </c>
      <c r="F31" s="42">
        <v>546000</v>
      </c>
      <c r="G31" s="27">
        <f t="shared" si="0"/>
        <v>1268528000</v>
      </c>
      <c r="H31" s="14">
        <v>117317000000</v>
      </c>
      <c r="I31" s="14">
        <v>243176978000</v>
      </c>
      <c r="J31" s="33">
        <v>97856000</v>
      </c>
      <c r="K31" s="14">
        <v>2737273000</v>
      </c>
      <c r="L31" s="14">
        <v>14089660000</v>
      </c>
      <c r="M31" s="14">
        <v>7865890000</v>
      </c>
      <c r="N31" s="15">
        <f t="shared" si="1"/>
        <v>388945962000</v>
      </c>
      <c r="P31" s="47"/>
    </row>
    <row r="32" spans="2:16" s="31" customFormat="1" ht="20.100000000000001" customHeight="1" x14ac:dyDescent="0.25">
      <c r="B32" s="13" t="s">
        <v>29</v>
      </c>
      <c r="C32" s="27">
        <v>2806024000</v>
      </c>
      <c r="D32" s="14">
        <v>476680000</v>
      </c>
      <c r="E32" s="42">
        <v>345992000</v>
      </c>
      <c r="F32" s="42"/>
      <c r="G32" s="27">
        <f t="shared" si="0"/>
        <v>345992000</v>
      </c>
      <c r="H32" s="14"/>
      <c r="I32" s="14">
        <v>17747000</v>
      </c>
      <c r="J32" s="33">
        <v>123951000</v>
      </c>
      <c r="K32" s="14"/>
      <c r="L32" s="14"/>
      <c r="M32" s="14"/>
      <c r="N32" s="15">
        <f t="shared" si="1"/>
        <v>3770394000</v>
      </c>
    </row>
    <row r="33" spans="2:14" s="31" customFormat="1" ht="20.100000000000001" customHeight="1" x14ac:dyDescent="0.25">
      <c r="B33" s="13" t="s">
        <v>123</v>
      </c>
      <c r="C33" s="33">
        <v>275488000</v>
      </c>
      <c r="D33" s="14">
        <v>47123000</v>
      </c>
      <c r="E33" s="42">
        <v>36934000</v>
      </c>
      <c r="F33" s="42"/>
      <c r="G33" s="27">
        <f t="shared" si="0"/>
        <v>36934000</v>
      </c>
      <c r="H33" s="14"/>
      <c r="I33" s="14">
        <v>2817000</v>
      </c>
      <c r="J33" s="33">
        <v>46545000</v>
      </c>
      <c r="K33" s="14"/>
      <c r="L33" s="14"/>
      <c r="M33" s="14"/>
      <c r="N33" s="15">
        <f t="shared" si="1"/>
        <v>408907000</v>
      </c>
    </row>
    <row r="34" spans="2:14" s="31" customFormat="1" ht="20.100000000000001" customHeight="1" x14ac:dyDescent="0.25">
      <c r="B34" s="13" t="s">
        <v>30</v>
      </c>
      <c r="C34" s="27">
        <v>81622485000</v>
      </c>
      <c r="D34" s="14">
        <v>13299983000</v>
      </c>
      <c r="E34" s="42">
        <v>10036562000</v>
      </c>
      <c r="F34" s="42">
        <v>1935000</v>
      </c>
      <c r="G34" s="27">
        <f t="shared" si="0"/>
        <v>10038497000</v>
      </c>
      <c r="H34" s="14"/>
      <c r="I34" s="14">
        <v>3265157000</v>
      </c>
      <c r="J34" s="33">
        <v>5558886000</v>
      </c>
      <c r="K34" s="14">
        <v>28005000</v>
      </c>
      <c r="L34" s="14"/>
      <c r="M34" s="14"/>
      <c r="N34" s="15">
        <f t="shared" si="1"/>
        <v>113813013000</v>
      </c>
    </row>
    <row r="35" spans="2:14" s="31" customFormat="1" ht="20.100000000000001" customHeight="1" x14ac:dyDescent="0.25">
      <c r="B35" s="13" t="s">
        <v>31</v>
      </c>
      <c r="C35" s="33">
        <v>21640799000</v>
      </c>
      <c r="D35" s="14">
        <v>5097237000</v>
      </c>
      <c r="E35" s="42">
        <v>13487854000</v>
      </c>
      <c r="F35" s="42">
        <v>285621000</v>
      </c>
      <c r="G35" s="27">
        <f t="shared" si="0"/>
        <v>13773475000</v>
      </c>
      <c r="H35" s="14"/>
      <c r="I35" s="14">
        <v>152620000</v>
      </c>
      <c r="J35" s="33">
        <v>7657304000</v>
      </c>
      <c r="K35" s="14">
        <v>13946000</v>
      </c>
      <c r="L35" s="14"/>
      <c r="M35" s="14"/>
      <c r="N35" s="15">
        <f t="shared" si="1"/>
        <v>48335381000</v>
      </c>
    </row>
    <row r="36" spans="2:14" s="31" customFormat="1" ht="20.100000000000001" customHeight="1" x14ac:dyDescent="0.25">
      <c r="B36" s="13" t="s">
        <v>33</v>
      </c>
      <c r="C36" s="33">
        <v>85117000</v>
      </c>
      <c r="D36" s="14">
        <v>13884000</v>
      </c>
      <c r="E36" s="42">
        <v>1785147000</v>
      </c>
      <c r="F36" s="42"/>
      <c r="G36" s="27">
        <f t="shared" si="0"/>
        <v>1785147000</v>
      </c>
      <c r="H36" s="14"/>
      <c r="I36" s="14">
        <v>18951000</v>
      </c>
      <c r="J36" s="33">
        <v>54119000</v>
      </c>
      <c r="K36" s="14"/>
      <c r="L36" s="14">
        <v>87062000</v>
      </c>
      <c r="M36" s="14"/>
      <c r="N36" s="15">
        <f t="shared" si="1"/>
        <v>2044280000</v>
      </c>
    </row>
    <row r="37" spans="2:14" s="31" customFormat="1" ht="20.100000000000001" customHeight="1" x14ac:dyDescent="0.25">
      <c r="B37" s="13" t="s">
        <v>34</v>
      </c>
      <c r="C37" s="33">
        <v>1089547000</v>
      </c>
      <c r="D37" s="14">
        <v>190194000</v>
      </c>
      <c r="E37" s="42">
        <v>332687000</v>
      </c>
      <c r="F37" s="42">
        <v>217000</v>
      </c>
      <c r="G37" s="27">
        <f t="shared" si="0"/>
        <v>332904000</v>
      </c>
      <c r="H37" s="14"/>
      <c r="I37" s="14">
        <v>1238075000</v>
      </c>
      <c r="J37" s="33">
        <v>1067901000</v>
      </c>
      <c r="K37" s="14">
        <v>217509000</v>
      </c>
      <c r="L37" s="14">
        <v>32448000</v>
      </c>
      <c r="M37" s="14"/>
      <c r="N37" s="15">
        <f t="shared" si="1"/>
        <v>4168578000</v>
      </c>
    </row>
    <row r="38" spans="2:14" s="31" customFormat="1" ht="20.100000000000001" customHeight="1" x14ac:dyDescent="0.25">
      <c r="B38" s="13" t="s">
        <v>172</v>
      </c>
      <c r="C38" s="33">
        <v>56041000</v>
      </c>
      <c r="D38" s="14">
        <v>6963000</v>
      </c>
      <c r="E38" s="42">
        <v>11523000</v>
      </c>
      <c r="F38" s="42">
        <v>42000</v>
      </c>
      <c r="G38" s="27">
        <f t="shared" si="0"/>
        <v>11565000</v>
      </c>
      <c r="H38" s="14"/>
      <c r="I38" s="14">
        <v>324000</v>
      </c>
      <c r="J38" s="33">
        <v>1956000</v>
      </c>
      <c r="K38" s="14"/>
      <c r="L38" s="14"/>
      <c r="M38" s="14"/>
      <c r="N38" s="15">
        <f t="shared" si="1"/>
        <v>76849000</v>
      </c>
    </row>
    <row r="39" spans="2:14" s="31" customFormat="1" ht="20.100000000000001" customHeight="1" x14ac:dyDescent="0.25">
      <c r="B39" s="13" t="s">
        <v>191</v>
      </c>
      <c r="C39" s="33">
        <v>3161480000</v>
      </c>
      <c r="D39" s="14">
        <v>612213000</v>
      </c>
      <c r="E39" s="42">
        <v>1328114000</v>
      </c>
      <c r="F39" s="42">
        <v>2760000</v>
      </c>
      <c r="G39" s="27">
        <f t="shared" si="0"/>
        <v>1330874000</v>
      </c>
      <c r="H39" s="14"/>
      <c r="I39" s="14">
        <v>97710840000</v>
      </c>
      <c r="J39" s="33">
        <v>195257000</v>
      </c>
      <c r="K39" s="14">
        <v>81137000</v>
      </c>
      <c r="L39" s="14"/>
      <c r="M39" s="14"/>
      <c r="N39" s="15">
        <f t="shared" si="1"/>
        <v>103091801000</v>
      </c>
    </row>
    <row r="40" spans="2:14" s="31" customFormat="1" ht="20.100000000000001" customHeight="1" x14ac:dyDescent="0.25">
      <c r="B40" s="13" t="s">
        <v>32</v>
      </c>
      <c r="C40" s="33">
        <v>26665000</v>
      </c>
      <c r="D40" s="14">
        <v>4084000</v>
      </c>
      <c r="E40" s="42">
        <v>3051000</v>
      </c>
      <c r="F40" s="42"/>
      <c r="G40" s="27">
        <f t="shared" si="0"/>
        <v>3051000</v>
      </c>
      <c r="H40" s="14"/>
      <c r="I40" s="14">
        <v>172000</v>
      </c>
      <c r="J40" s="33">
        <v>2048000</v>
      </c>
      <c r="K40" s="14"/>
      <c r="L40" s="14"/>
      <c r="M40" s="14"/>
      <c r="N40" s="15">
        <f t="shared" si="1"/>
        <v>36020000</v>
      </c>
    </row>
    <row r="41" spans="2:14" s="31" customFormat="1" ht="20.100000000000001" customHeight="1" x14ac:dyDescent="0.25">
      <c r="B41" s="13" t="s">
        <v>192</v>
      </c>
      <c r="C41" s="33">
        <v>299655000</v>
      </c>
      <c r="D41" s="14">
        <v>48074000</v>
      </c>
      <c r="E41" s="42">
        <v>38495000</v>
      </c>
      <c r="F41" s="42"/>
      <c r="G41" s="27">
        <f t="shared" si="0"/>
        <v>38495000</v>
      </c>
      <c r="H41" s="14"/>
      <c r="I41" s="14">
        <v>1005604000</v>
      </c>
      <c r="J41" s="33">
        <v>77016000</v>
      </c>
      <c r="K41" s="14">
        <v>876320000</v>
      </c>
      <c r="L41" s="14">
        <v>199074000</v>
      </c>
      <c r="M41" s="14"/>
      <c r="N41" s="15">
        <f t="shared" si="1"/>
        <v>2544238000</v>
      </c>
    </row>
    <row r="42" spans="2:14" s="31" customFormat="1" ht="20.100000000000001" customHeight="1" x14ac:dyDescent="0.25">
      <c r="B42" s="13" t="s">
        <v>35</v>
      </c>
      <c r="C42" s="33">
        <v>1264444000</v>
      </c>
      <c r="D42" s="14">
        <v>220900000</v>
      </c>
      <c r="E42" s="42">
        <v>93052000</v>
      </c>
      <c r="F42" s="42"/>
      <c r="G42" s="27">
        <f t="shared" si="0"/>
        <v>93052000</v>
      </c>
      <c r="H42" s="14"/>
      <c r="I42" s="14">
        <v>572867000</v>
      </c>
      <c r="J42" s="33">
        <v>177331000</v>
      </c>
      <c r="K42" s="14">
        <v>230000000</v>
      </c>
      <c r="L42" s="14">
        <v>14692000</v>
      </c>
      <c r="M42" s="14"/>
      <c r="N42" s="15">
        <f t="shared" si="1"/>
        <v>2573286000</v>
      </c>
    </row>
    <row r="43" spans="2:14" s="31" customFormat="1" ht="20.100000000000001" customHeight="1" x14ac:dyDescent="0.25">
      <c r="B43" s="13" t="s">
        <v>36</v>
      </c>
      <c r="C43" s="33">
        <v>803165000</v>
      </c>
      <c r="D43" s="14">
        <v>183909000</v>
      </c>
      <c r="E43" s="42">
        <v>22482000</v>
      </c>
      <c r="F43" s="42"/>
      <c r="G43" s="27">
        <f t="shared" si="0"/>
        <v>22482000</v>
      </c>
      <c r="H43" s="14"/>
      <c r="I43" s="14">
        <v>5794000</v>
      </c>
      <c r="J43" s="33">
        <v>98511000</v>
      </c>
      <c r="K43" s="14"/>
      <c r="L43" s="14"/>
      <c r="M43" s="14"/>
      <c r="N43" s="15">
        <f t="shared" si="1"/>
        <v>1113861000</v>
      </c>
    </row>
    <row r="44" spans="2:14" s="31" customFormat="1" ht="20.100000000000001" customHeight="1" x14ac:dyDescent="0.25">
      <c r="B44" s="13" t="s">
        <v>37</v>
      </c>
      <c r="C44" s="33">
        <v>180622000</v>
      </c>
      <c r="D44" s="14">
        <v>31835000</v>
      </c>
      <c r="E44" s="42">
        <v>169423000</v>
      </c>
      <c r="F44" s="42">
        <v>13000</v>
      </c>
      <c r="G44" s="27">
        <f t="shared" si="0"/>
        <v>169436000</v>
      </c>
      <c r="H44" s="14"/>
      <c r="I44" s="14">
        <v>7982587000</v>
      </c>
      <c r="J44" s="33">
        <v>1205571000</v>
      </c>
      <c r="K44" s="14">
        <v>164630000</v>
      </c>
      <c r="L44" s="14">
        <v>6740000000</v>
      </c>
      <c r="M44" s="14"/>
      <c r="N44" s="15">
        <f t="shared" si="1"/>
        <v>16474681000</v>
      </c>
    </row>
    <row r="45" spans="2:14" s="31" customFormat="1" ht="20.100000000000001" customHeight="1" x14ac:dyDescent="0.25">
      <c r="B45" s="13" t="s">
        <v>193</v>
      </c>
      <c r="C45" s="33">
        <v>5234143000</v>
      </c>
      <c r="D45" s="14">
        <v>920326000</v>
      </c>
      <c r="E45" s="42">
        <v>258794000</v>
      </c>
      <c r="F45" s="42"/>
      <c r="G45" s="27">
        <f t="shared" si="0"/>
        <v>258794000</v>
      </c>
      <c r="H45" s="14"/>
      <c r="I45" s="14">
        <v>16556657000</v>
      </c>
      <c r="J45" s="33">
        <v>593460000</v>
      </c>
      <c r="K45" s="14">
        <v>137129000</v>
      </c>
      <c r="L45" s="14">
        <v>11766000</v>
      </c>
      <c r="M45" s="14"/>
      <c r="N45" s="15">
        <f t="shared" si="1"/>
        <v>23712275000</v>
      </c>
    </row>
    <row r="46" spans="2:14" s="31" customFormat="1" ht="20.100000000000001" customHeight="1" x14ac:dyDescent="0.25">
      <c r="B46" s="13" t="s">
        <v>112</v>
      </c>
      <c r="C46" s="33">
        <v>158297000</v>
      </c>
      <c r="D46" s="14">
        <v>36833000</v>
      </c>
      <c r="E46" s="42">
        <v>16429000</v>
      </c>
      <c r="F46" s="42"/>
      <c r="G46" s="27">
        <f t="shared" si="0"/>
        <v>16429000</v>
      </c>
      <c r="H46" s="14"/>
      <c r="I46" s="14">
        <v>178837000</v>
      </c>
      <c r="J46" s="33">
        <v>26354000</v>
      </c>
      <c r="K46" s="14"/>
      <c r="L46" s="14"/>
      <c r="M46" s="14"/>
      <c r="N46" s="15">
        <f t="shared" si="1"/>
        <v>416750000</v>
      </c>
    </row>
    <row r="47" spans="2:14" s="31" customFormat="1" ht="20.100000000000001" customHeight="1" x14ac:dyDescent="0.25">
      <c r="B47" s="13" t="s">
        <v>194</v>
      </c>
      <c r="C47" s="33">
        <v>1328424000</v>
      </c>
      <c r="D47" s="14">
        <v>207138000</v>
      </c>
      <c r="E47" s="42">
        <v>236267000</v>
      </c>
      <c r="F47" s="42">
        <v>2034000</v>
      </c>
      <c r="G47" s="27">
        <f t="shared" si="0"/>
        <v>238301000</v>
      </c>
      <c r="H47" s="14"/>
      <c r="I47" s="14">
        <v>3775536000</v>
      </c>
      <c r="J47" s="33">
        <v>140549000</v>
      </c>
      <c r="K47" s="14"/>
      <c r="L47" s="14"/>
      <c r="M47" s="14"/>
      <c r="N47" s="15">
        <f t="shared" si="1"/>
        <v>5689948000</v>
      </c>
    </row>
    <row r="48" spans="2:14" s="31" customFormat="1" ht="20.100000000000001" customHeight="1" thickBot="1" x14ac:dyDescent="0.3">
      <c r="B48" s="13" t="s">
        <v>195</v>
      </c>
      <c r="C48" s="33">
        <v>219947000</v>
      </c>
      <c r="D48" s="14">
        <v>45305000</v>
      </c>
      <c r="E48" s="42">
        <v>87635000</v>
      </c>
      <c r="F48" s="42"/>
      <c r="G48" s="27">
        <f t="shared" si="0"/>
        <v>87635000</v>
      </c>
      <c r="H48" s="14"/>
      <c r="I48" s="14">
        <v>1269421000</v>
      </c>
      <c r="J48" s="33">
        <v>8469501000</v>
      </c>
      <c r="K48" s="14">
        <v>3509597000</v>
      </c>
      <c r="L48" s="14"/>
      <c r="M48" s="14"/>
      <c r="N48" s="15">
        <f t="shared" si="1"/>
        <v>13601406000</v>
      </c>
    </row>
    <row r="49" spans="2:14" s="38" customFormat="1" ht="24.95" customHeight="1" thickBot="1" x14ac:dyDescent="0.3">
      <c r="B49" s="35" t="s">
        <v>39</v>
      </c>
      <c r="C49" s="36">
        <f t="shared" ref="C49:N49" si="3">SUM(C8:C48)</f>
        <v>214251407000</v>
      </c>
      <c r="D49" s="36">
        <f t="shared" si="3"/>
        <v>37936988000</v>
      </c>
      <c r="E49" s="36">
        <f t="shared" si="3"/>
        <v>60350580000</v>
      </c>
      <c r="F49" s="36">
        <f t="shared" si="3"/>
        <v>524590000</v>
      </c>
      <c r="G49" s="36">
        <f t="shared" si="3"/>
        <v>60875170000</v>
      </c>
      <c r="H49" s="36">
        <f t="shared" si="3"/>
        <v>117317000000</v>
      </c>
      <c r="I49" s="36">
        <f t="shared" si="3"/>
        <v>383314770000</v>
      </c>
      <c r="J49" s="36">
        <f>SUM(J8:J48)</f>
        <v>34050694000</v>
      </c>
      <c r="K49" s="36">
        <f t="shared" si="3"/>
        <v>8288467000</v>
      </c>
      <c r="L49" s="36">
        <f t="shared" si="3"/>
        <v>21303682000</v>
      </c>
      <c r="M49" s="36">
        <f t="shared" si="3"/>
        <v>7865890000</v>
      </c>
      <c r="N49" s="37">
        <f t="shared" si="3"/>
        <v>885204068000</v>
      </c>
    </row>
    <row r="50" spans="2:14" s="39" customFormat="1" ht="14.25" x14ac:dyDescent="0.25">
      <c r="B50" s="39" t="s">
        <v>232</v>
      </c>
      <c r="N50" s="40"/>
    </row>
    <row r="51" spans="2:14" x14ac:dyDescent="0.25">
      <c r="G51" s="23"/>
      <c r="J51" s="23"/>
      <c r="K51" s="23"/>
      <c r="L51" s="23"/>
      <c r="N51" s="23"/>
    </row>
  </sheetData>
  <mergeCells count="14">
    <mergeCell ref="K6:K7"/>
    <mergeCell ref="L6:L7"/>
    <mergeCell ref="M6:M7"/>
    <mergeCell ref="N6:N7"/>
    <mergeCell ref="B2:N2"/>
    <mergeCell ref="B3:N3"/>
    <mergeCell ref="B4:N4"/>
    <mergeCell ref="B6:B7"/>
    <mergeCell ref="C6:C7"/>
    <mergeCell ref="D6:D7"/>
    <mergeCell ref="E6:G6"/>
    <mergeCell ref="H6:H7"/>
    <mergeCell ref="I6:I7"/>
    <mergeCell ref="J6:J7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3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8"/>
  <sheetViews>
    <sheetView zoomScale="70" zoomScaleNormal="70" workbookViewId="0">
      <pane xSplit="2" ySplit="7" topLeftCell="C8" activePane="bottomRight" state="frozen"/>
      <selection activeCell="J6" sqref="J6:K7"/>
      <selection pane="topRight" activeCell="J6" sqref="J6:K7"/>
      <selection pane="bottomLeft" activeCell="J6" sqref="J6:K7"/>
      <selection pane="bottomRight" activeCell="L181" sqref="L181"/>
    </sheetView>
  </sheetViews>
  <sheetFormatPr defaultRowHeight="15" x14ac:dyDescent="0.25"/>
  <cols>
    <col min="1" max="1" width="6.28515625" style="52" customWidth="1"/>
    <col min="2" max="2" width="79" style="3" customWidth="1"/>
    <col min="3" max="14" width="20.7109375" style="3" customWidth="1"/>
    <col min="15" max="16384" width="9.140625" style="3"/>
  </cols>
  <sheetData>
    <row r="1" spans="1:14" ht="20.100000000000001" customHeight="1" x14ac:dyDescent="0.25">
      <c r="A1" s="48"/>
      <c r="B1" s="1" t="s">
        <v>0</v>
      </c>
      <c r="C1" s="1" t="s">
        <v>0</v>
      </c>
      <c r="D1" s="1" t="s">
        <v>0</v>
      </c>
      <c r="E1" s="1" t="s">
        <v>0</v>
      </c>
      <c r="F1" s="1"/>
      <c r="G1" s="1"/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2" t="s">
        <v>0</v>
      </c>
    </row>
    <row r="2" spans="1:14" ht="20.100000000000001" customHeight="1" x14ac:dyDescent="0.25">
      <c r="A2" s="48"/>
      <c r="B2" s="67" t="s">
        <v>0</v>
      </c>
      <c r="C2" s="67" t="s">
        <v>0</v>
      </c>
      <c r="D2" s="67" t="s">
        <v>0</v>
      </c>
      <c r="E2" s="67" t="s">
        <v>0</v>
      </c>
      <c r="F2" s="67"/>
      <c r="G2" s="67"/>
      <c r="H2" s="67" t="s">
        <v>0</v>
      </c>
      <c r="I2" s="67" t="s">
        <v>0</v>
      </c>
      <c r="J2" s="67" t="s">
        <v>0</v>
      </c>
      <c r="K2" s="67" t="s">
        <v>0</v>
      </c>
      <c r="L2" s="67" t="s">
        <v>0</v>
      </c>
      <c r="M2" s="67" t="s">
        <v>0</v>
      </c>
      <c r="N2" s="67" t="s">
        <v>0</v>
      </c>
    </row>
    <row r="3" spans="1:14" ht="20.100000000000001" customHeight="1" x14ac:dyDescent="0.25">
      <c r="A3" s="48"/>
      <c r="B3" s="67" t="s">
        <v>40</v>
      </c>
      <c r="C3" s="67" t="s">
        <v>0</v>
      </c>
      <c r="D3" s="67" t="s">
        <v>0</v>
      </c>
      <c r="E3" s="67" t="s">
        <v>0</v>
      </c>
      <c r="F3" s="67"/>
      <c r="G3" s="67"/>
      <c r="H3" s="67" t="s">
        <v>0</v>
      </c>
      <c r="I3" s="67" t="s">
        <v>0</v>
      </c>
      <c r="J3" s="67" t="s">
        <v>0</v>
      </c>
      <c r="K3" s="67" t="s">
        <v>0</v>
      </c>
      <c r="L3" s="67" t="s">
        <v>0</v>
      </c>
      <c r="M3" s="67" t="s">
        <v>0</v>
      </c>
      <c r="N3" s="67" t="s">
        <v>0</v>
      </c>
    </row>
    <row r="4" spans="1:14" ht="20.100000000000001" customHeight="1" x14ac:dyDescent="0.25">
      <c r="A4" s="48"/>
      <c r="B4" s="68" t="s">
        <v>182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1:14" s="6" customFormat="1" ht="20.100000000000001" customHeight="1" thickBot="1" x14ac:dyDescent="0.3">
      <c r="A5" s="48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 t="s">
        <v>2</v>
      </c>
    </row>
    <row r="6" spans="1:14" s="7" customFormat="1" ht="23.25" customHeight="1" x14ac:dyDescent="0.25">
      <c r="A6" s="49"/>
      <c r="B6" s="76" t="s">
        <v>3</v>
      </c>
      <c r="C6" s="63" t="s">
        <v>4</v>
      </c>
      <c r="D6" s="63" t="s">
        <v>5</v>
      </c>
      <c r="E6" s="71" t="s">
        <v>6</v>
      </c>
      <c r="F6" s="72"/>
      <c r="G6" s="73"/>
      <c r="H6" s="63" t="s">
        <v>7</v>
      </c>
      <c r="I6" s="63" t="s">
        <v>8</v>
      </c>
      <c r="J6" s="63" t="s">
        <v>9</v>
      </c>
      <c r="K6" s="63" t="s">
        <v>10</v>
      </c>
      <c r="L6" s="63" t="s">
        <v>11</v>
      </c>
      <c r="M6" s="63" t="s">
        <v>12</v>
      </c>
      <c r="N6" s="65" t="s">
        <v>13</v>
      </c>
    </row>
    <row r="7" spans="1:14" s="7" customFormat="1" ht="45" customHeight="1" thickBot="1" x14ac:dyDescent="0.3">
      <c r="A7" s="50"/>
      <c r="B7" s="77"/>
      <c r="C7" s="74" t="s">
        <v>0</v>
      </c>
      <c r="D7" s="74" t="s">
        <v>0</v>
      </c>
      <c r="E7" s="9" t="s">
        <v>14</v>
      </c>
      <c r="F7" s="9" t="s">
        <v>15</v>
      </c>
      <c r="G7" s="9" t="s">
        <v>13</v>
      </c>
      <c r="H7" s="74" t="s">
        <v>0</v>
      </c>
      <c r="I7" s="74" t="s">
        <v>0</v>
      </c>
      <c r="J7" s="74" t="s">
        <v>0</v>
      </c>
      <c r="K7" s="74" t="s">
        <v>0</v>
      </c>
      <c r="L7" s="74" t="s">
        <v>0</v>
      </c>
      <c r="M7" s="74" t="s">
        <v>0</v>
      </c>
      <c r="N7" s="75" t="s">
        <v>0</v>
      </c>
    </row>
    <row r="8" spans="1:14" ht="20.45" customHeight="1" x14ac:dyDescent="0.25">
      <c r="A8" s="51"/>
      <c r="B8" s="10" t="s">
        <v>41</v>
      </c>
      <c r="C8" s="11">
        <v>47597000</v>
      </c>
      <c r="D8" s="11">
        <v>7313000</v>
      </c>
      <c r="E8" s="11">
        <v>3017000</v>
      </c>
      <c r="F8" s="11"/>
      <c r="G8" s="11">
        <f>E8+F8</f>
        <v>3017000</v>
      </c>
      <c r="H8" s="11"/>
      <c r="I8" s="11">
        <v>27260000</v>
      </c>
      <c r="J8" s="11">
        <v>1800000</v>
      </c>
      <c r="K8" s="11"/>
      <c r="L8" s="11"/>
      <c r="M8" s="11"/>
      <c r="N8" s="12">
        <f>SUM(C8,D8,G8,H8,I8,J8,K8,L8,M8)</f>
        <v>86987000</v>
      </c>
    </row>
    <row r="9" spans="1:14" ht="20.45" customHeight="1" x14ac:dyDescent="0.25">
      <c r="B9" s="13" t="s">
        <v>137</v>
      </c>
      <c r="C9" s="14">
        <v>724941000</v>
      </c>
      <c r="D9" s="14">
        <v>122591000</v>
      </c>
      <c r="E9" s="14">
        <v>50643000</v>
      </c>
      <c r="F9" s="14"/>
      <c r="G9" s="14">
        <f t="shared" ref="G9:G72" si="0">E9+F9</f>
        <v>50643000</v>
      </c>
      <c r="H9" s="14"/>
      <c r="I9" s="14">
        <v>32842000</v>
      </c>
      <c r="J9" s="14">
        <v>119750000</v>
      </c>
      <c r="K9" s="14"/>
      <c r="L9" s="14"/>
      <c r="M9" s="14"/>
      <c r="N9" s="15">
        <f t="shared" ref="N9:N72" si="1">SUM(C9,D9,G9,H9,I9,J9,K9,L9,M9)</f>
        <v>1050767000</v>
      </c>
    </row>
    <row r="10" spans="1:14" ht="20.45" customHeight="1" x14ac:dyDescent="0.25">
      <c r="A10" s="51"/>
      <c r="B10" s="13" t="s">
        <v>138</v>
      </c>
      <c r="C10" s="14">
        <v>379093000</v>
      </c>
      <c r="D10" s="14">
        <v>61177000</v>
      </c>
      <c r="E10" s="14">
        <v>60447000</v>
      </c>
      <c r="F10" s="14"/>
      <c r="G10" s="14">
        <f t="shared" si="0"/>
        <v>60447000</v>
      </c>
      <c r="H10" s="14"/>
      <c r="I10" s="14">
        <v>11828000</v>
      </c>
      <c r="J10" s="14">
        <v>37070000</v>
      </c>
      <c r="K10" s="14"/>
      <c r="L10" s="14"/>
      <c r="M10" s="14"/>
      <c r="N10" s="15">
        <f t="shared" si="1"/>
        <v>549615000</v>
      </c>
    </row>
    <row r="11" spans="1:14" ht="20.45" customHeight="1" x14ac:dyDescent="0.25">
      <c r="B11" s="13" t="s">
        <v>42</v>
      </c>
      <c r="C11" s="14">
        <v>699224000</v>
      </c>
      <c r="D11" s="14">
        <v>120025000</v>
      </c>
      <c r="E11" s="14">
        <v>68446000</v>
      </c>
      <c r="F11" s="14"/>
      <c r="G11" s="14">
        <f t="shared" si="0"/>
        <v>68446000</v>
      </c>
      <c r="H11" s="14"/>
      <c r="I11" s="14">
        <v>33351000</v>
      </c>
      <c r="J11" s="14">
        <v>127965000</v>
      </c>
      <c r="K11" s="14"/>
      <c r="L11" s="14"/>
      <c r="M11" s="14"/>
      <c r="N11" s="15">
        <f t="shared" si="1"/>
        <v>1049011000</v>
      </c>
    </row>
    <row r="12" spans="1:14" ht="20.45" customHeight="1" x14ac:dyDescent="0.25">
      <c r="A12" s="51"/>
      <c r="B12" s="13" t="s">
        <v>139</v>
      </c>
      <c r="C12" s="14">
        <v>582757000</v>
      </c>
      <c r="D12" s="14">
        <v>93193000</v>
      </c>
      <c r="E12" s="14">
        <v>43638000</v>
      </c>
      <c r="F12" s="14"/>
      <c r="G12" s="14">
        <f t="shared" si="0"/>
        <v>43638000</v>
      </c>
      <c r="H12" s="14"/>
      <c r="I12" s="14">
        <v>26692000</v>
      </c>
      <c r="J12" s="14">
        <v>105564000</v>
      </c>
      <c r="K12" s="14"/>
      <c r="L12" s="14"/>
      <c r="M12" s="14"/>
      <c r="N12" s="15">
        <f t="shared" si="1"/>
        <v>851844000</v>
      </c>
    </row>
    <row r="13" spans="1:14" ht="20.45" customHeight="1" x14ac:dyDescent="0.25">
      <c r="B13" s="13" t="s">
        <v>43</v>
      </c>
      <c r="C13" s="14">
        <v>639745000</v>
      </c>
      <c r="D13" s="14">
        <v>113677000</v>
      </c>
      <c r="E13" s="14">
        <v>83310000</v>
      </c>
      <c r="F13" s="14"/>
      <c r="G13" s="14">
        <f t="shared" si="0"/>
        <v>83310000</v>
      </c>
      <c r="H13" s="14"/>
      <c r="I13" s="14">
        <v>30290000</v>
      </c>
      <c r="J13" s="14">
        <v>123000000</v>
      </c>
      <c r="K13" s="14"/>
      <c r="L13" s="14"/>
      <c r="M13" s="14"/>
      <c r="N13" s="15">
        <f t="shared" si="1"/>
        <v>990022000</v>
      </c>
    </row>
    <row r="14" spans="1:14" ht="20.45" customHeight="1" x14ac:dyDescent="0.25">
      <c r="A14" s="51"/>
      <c r="B14" s="13" t="s">
        <v>44</v>
      </c>
      <c r="C14" s="14">
        <v>386798000</v>
      </c>
      <c r="D14" s="14">
        <v>61445000</v>
      </c>
      <c r="E14" s="14">
        <v>43209000</v>
      </c>
      <c r="F14" s="14"/>
      <c r="G14" s="14">
        <f t="shared" si="0"/>
        <v>43209000</v>
      </c>
      <c r="H14" s="14"/>
      <c r="I14" s="14">
        <v>12518000</v>
      </c>
      <c r="J14" s="14">
        <v>54020000</v>
      </c>
      <c r="K14" s="14"/>
      <c r="L14" s="14"/>
      <c r="M14" s="14"/>
      <c r="N14" s="15">
        <f t="shared" si="1"/>
        <v>557990000</v>
      </c>
    </row>
    <row r="15" spans="1:14" ht="20.45" customHeight="1" x14ac:dyDescent="0.25">
      <c r="B15" s="13" t="s">
        <v>140</v>
      </c>
      <c r="C15" s="14">
        <v>192004000</v>
      </c>
      <c r="D15" s="14">
        <v>31815000</v>
      </c>
      <c r="E15" s="14">
        <v>31618000</v>
      </c>
      <c r="F15" s="14"/>
      <c r="G15" s="14">
        <f t="shared" si="0"/>
        <v>31618000</v>
      </c>
      <c r="H15" s="14"/>
      <c r="I15" s="14">
        <v>6129000</v>
      </c>
      <c r="J15" s="14">
        <v>42641000</v>
      </c>
      <c r="K15" s="14"/>
      <c r="L15" s="14"/>
      <c r="M15" s="14"/>
      <c r="N15" s="15">
        <f t="shared" si="1"/>
        <v>304207000</v>
      </c>
    </row>
    <row r="16" spans="1:14" ht="20.45" customHeight="1" x14ac:dyDescent="0.25">
      <c r="A16" s="51"/>
      <c r="B16" s="13" t="s">
        <v>141</v>
      </c>
      <c r="C16" s="14">
        <v>477391000</v>
      </c>
      <c r="D16" s="14">
        <v>74721000</v>
      </c>
      <c r="E16" s="14">
        <v>40762000</v>
      </c>
      <c r="F16" s="14"/>
      <c r="G16" s="14">
        <f t="shared" si="0"/>
        <v>40762000</v>
      </c>
      <c r="H16" s="14"/>
      <c r="I16" s="14">
        <v>16315000</v>
      </c>
      <c r="J16" s="14">
        <v>50785000</v>
      </c>
      <c r="K16" s="14"/>
      <c r="L16" s="14"/>
      <c r="M16" s="14"/>
      <c r="N16" s="15">
        <f t="shared" si="1"/>
        <v>659974000</v>
      </c>
    </row>
    <row r="17" spans="1:14" ht="20.45" customHeight="1" x14ac:dyDescent="0.25">
      <c r="B17" s="13" t="s">
        <v>142</v>
      </c>
      <c r="C17" s="14">
        <v>259135000</v>
      </c>
      <c r="D17" s="14">
        <v>40448000</v>
      </c>
      <c r="E17" s="14">
        <v>27449000</v>
      </c>
      <c r="F17" s="14"/>
      <c r="G17" s="14">
        <f t="shared" si="0"/>
        <v>27449000</v>
      </c>
      <c r="H17" s="14"/>
      <c r="I17" s="14">
        <v>8549000</v>
      </c>
      <c r="J17" s="14">
        <v>21590000</v>
      </c>
      <c r="K17" s="14"/>
      <c r="L17" s="14"/>
      <c r="M17" s="14"/>
      <c r="N17" s="15">
        <f t="shared" si="1"/>
        <v>357171000</v>
      </c>
    </row>
    <row r="18" spans="1:14" ht="20.45" customHeight="1" x14ac:dyDescent="0.25">
      <c r="A18" s="51"/>
      <c r="B18" s="13" t="s">
        <v>45</v>
      </c>
      <c r="C18" s="14">
        <v>102628000</v>
      </c>
      <c r="D18" s="14">
        <v>16913000</v>
      </c>
      <c r="E18" s="14">
        <v>7681000</v>
      </c>
      <c r="F18" s="14"/>
      <c r="G18" s="14">
        <f t="shared" si="0"/>
        <v>7681000</v>
      </c>
      <c r="H18" s="14"/>
      <c r="I18" s="14">
        <v>4041000</v>
      </c>
      <c r="J18" s="14">
        <v>19502000</v>
      </c>
      <c r="K18" s="14"/>
      <c r="L18" s="14"/>
      <c r="M18" s="14"/>
      <c r="N18" s="15">
        <f t="shared" si="1"/>
        <v>150765000</v>
      </c>
    </row>
    <row r="19" spans="1:14" ht="20.45" customHeight="1" x14ac:dyDescent="0.25">
      <c r="B19" s="13" t="s">
        <v>143</v>
      </c>
      <c r="C19" s="14">
        <v>599632000</v>
      </c>
      <c r="D19" s="14">
        <v>105409000</v>
      </c>
      <c r="E19" s="14">
        <v>45969000</v>
      </c>
      <c r="F19" s="14"/>
      <c r="G19" s="14">
        <f t="shared" si="0"/>
        <v>45969000</v>
      </c>
      <c r="H19" s="14"/>
      <c r="I19" s="14">
        <v>28416000</v>
      </c>
      <c r="J19" s="14">
        <v>98769000</v>
      </c>
      <c r="K19" s="14"/>
      <c r="L19" s="14"/>
      <c r="M19" s="14"/>
      <c r="N19" s="15">
        <f t="shared" si="1"/>
        <v>878195000</v>
      </c>
    </row>
    <row r="20" spans="1:14" ht="20.45" customHeight="1" x14ac:dyDescent="0.25">
      <c r="A20" s="51"/>
      <c r="B20" s="13" t="s">
        <v>144</v>
      </c>
      <c r="C20" s="14">
        <v>554178000</v>
      </c>
      <c r="D20" s="14">
        <v>91549000</v>
      </c>
      <c r="E20" s="14">
        <v>35955000</v>
      </c>
      <c r="F20" s="14"/>
      <c r="G20" s="14">
        <f t="shared" si="0"/>
        <v>35955000</v>
      </c>
      <c r="H20" s="14"/>
      <c r="I20" s="14">
        <v>24865000</v>
      </c>
      <c r="J20" s="14">
        <v>73074000</v>
      </c>
      <c r="K20" s="14"/>
      <c r="L20" s="14"/>
      <c r="M20" s="14"/>
      <c r="N20" s="15">
        <f t="shared" si="1"/>
        <v>779621000</v>
      </c>
    </row>
    <row r="21" spans="1:14" ht="20.45" customHeight="1" x14ac:dyDescent="0.25">
      <c r="B21" s="13" t="s">
        <v>145</v>
      </c>
      <c r="C21" s="14">
        <v>264176000</v>
      </c>
      <c r="D21" s="14">
        <v>42634000</v>
      </c>
      <c r="E21" s="14">
        <v>26614000</v>
      </c>
      <c r="F21" s="14"/>
      <c r="G21" s="14">
        <f t="shared" si="0"/>
        <v>26614000</v>
      </c>
      <c r="H21" s="14"/>
      <c r="I21" s="14">
        <v>13685000</v>
      </c>
      <c r="J21" s="14">
        <v>36042000</v>
      </c>
      <c r="K21" s="14"/>
      <c r="L21" s="14"/>
      <c r="M21" s="14"/>
      <c r="N21" s="15">
        <f t="shared" si="1"/>
        <v>383151000</v>
      </c>
    </row>
    <row r="22" spans="1:14" ht="20.45" customHeight="1" x14ac:dyDescent="0.25">
      <c r="A22" s="51"/>
      <c r="B22" s="13" t="s">
        <v>197</v>
      </c>
      <c r="C22" s="14">
        <v>410210000</v>
      </c>
      <c r="D22" s="14">
        <v>68299000</v>
      </c>
      <c r="E22" s="14">
        <v>53046000</v>
      </c>
      <c r="F22" s="14"/>
      <c r="G22" s="14">
        <f t="shared" si="0"/>
        <v>53046000</v>
      </c>
      <c r="H22" s="14"/>
      <c r="I22" s="14">
        <v>19618000</v>
      </c>
      <c r="J22" s="14">
        <v>56911000</v>
      </c>
      <c r="K22" s="14"/>
      <c r="L22" s="14"/>
      <c r="M22" s="14"/>
      <c r="N22" s="15">
        <f t="shared" si="1"/>
        <v>608084000</v>
      </c>
    </row>
    <row r="23" spans="1:14" ht="20.45" customHeight="1" x14ac:dyDescent="0.25">
      <c r="B23" s="13" t="s">
        <v>46</v>
      </c>
      <c r="C23" s="14">
        <v>343672000</v>
      </c>
      <c r="D23" s="14">
        <v>59100000</v>
      </c>
      <c r="E23" s="14">
        <v>34738000</v>
      </c>
      <c r="F23" s="14"/>
      <c r="G23" s="14">
        <f t="shared" si="0"/>
        <v>34738000</v>
      </c>
      <c r="H23" s="14"/>
      <c r="I23" s="14">
        <v>10919000</v>
      </c>
      <c r="J23" s="14">
        <v>41430000</v>
      </c>
      <c r="K23" s="14"/>
      <c r="L23" s="14"/>
      <c r="M23" s="14"/>
      <c r="N23" s="15">
        <f t="shared" si="1"/>
        <v>489859000</v>
      </c>
    </row>
    <row r="24" spans="1:14" ht="20.45" customHeight="1" x14ac:dyDescent="0.25">
      <c r="A24" s="51"/>
      <c r="B24" s="13" t="s">
        <v>146</v>
      </c>
      <c r="C24" s="14">
        <v>415852000</v>
      </c>
      <c r="D24" s="14">
        <v>63831000</v>
      </c>
      <c r="E24" s="14">
        <v>44401000</v>
      </c>
      <c r="F24" s="14"/>
      <c r="G24" s="14">
        <f t="shared" si="0"/>
        <v>44401000</v>
      </c>
      <c r="H24" s="14"/>
      <c r="I24" s="14">
        <v>15700000</v>
      </c>
      <c r="J24" s="14">
        <v>47752000</v>
      </c>
      <c r="K24" s="14"/>
      <c r="L24" s="14"/>
      <c r="M24" s="14"/>
      <c r="N24" s="15">
        <f t="shared" si="1"/>
        <v>587536000</v>
      </c>
    </row>
    <row r="25" spans="1:14" ht="20.45" customHeight="1" x14ac:dyDescent="0.25">
      <c r="B25" s="13" t="s">
        <v>147</v>
      </c>
      <c r="C25" s="14">
        <v>408205000</v>
      </c>
      <c r="D25" s="14">
        <v>66265000</v>
      </c>
      <c r="E25" s="14">
        <v>29417000</v>
      </c>
      <c r="F25" s="14"/>
      <c r="G25" s="14">
        <f t="shared" si="0"/>
        <v>29417000</v>
      </c>
      <c r="H25" s="14"/>
      <c r="I25" s="14">
        <v>19449000</v>
      </c>
      <c r="J25" s="14">
        <v>58490000</v>
      </c>
      <c r="K25" s="14"/>
      <c r="L25" s="14"/>
      <c r="M25" s="14"/>
      <c r="N25" s="15">
        <f t="shared" si="1"/>
        <v>581826000</v>
      </c>
    </row>
    <row r="26" spans="1:14" ht="20.45" customHeight="1" x14ac:dyDescent="0.25">
      <c r="A26" s="51"/>
      <c r="B26" s="13" t="s">
        <v>47</v>
      </c>
      <c r="C26" s="14">
        <v>372257000</v>
      </c>
      <c r="D26" s="14">
        <v>57322000</v>
      </c>
      <c r="E26" s="14">
        <v>34673000</v>
      </c>
      <c r="F26" s="14"/>
      <c r="G26" s="14">
        <f t="shared" si="0"/>
        <v>34673000</v>
      </c>
      <c r="H26" s="14"/>
      <c r="I26" s="14">
        <v>17704000</v>
      </c>
      <c r="J26" s="14">
        <v>50807000</v>
      </c>
      <c r="K26" s="14"/>
      <c r="L26" s="14"/>
      <c r="M26" s="14"/>
      <c r="N26" s="15">
        <f t="shared" si="1"/>
        <v>532763000</v>
      </c>
    </row>
    <row r="27" spans="1:14" ht="20.45" customHeight="1" x14ac:dyDescent="0.25">
      <c r="B27" s="13" t="s">
        <v>198</v>
      </c>
      <c r="C27" s="14">
        <v>313620000</v>
      </c>
      <c r="D27" s="14">
        <v>46319000</v>
      </c>
      <c r="E27" s="14">
        <v>29208000</v>
      </c>
      <c r="F27" s="14"/>
      <c r="G27" s="14">
        <f t="shared" si="0"/>
        <v>29208000</v>
      </c>
      <c r="H27" s="14"/>
      <c r="I27" s="14">
        <v>13754000</v>
      </c>
      <c r="J27" s="14">
        <v>75383000</v>
      </c>
      <c r="K27" s="14"/>
      <c r="L27" s="14"/>
      <c r="M27" s="14"/>
      <c r="N27" s="15">
        <f t="shared" si="1"/>
        <v>478284000</v>
      </c>
    </row>
    <row r="28" spans="1:14" ht="20.45" customHeight="1" x14ac:dyDescent="0.25">
      <c r="A28" s="51"/>
      <c r="B28" s="13" t="s">
        <v>148</v>
      </c>
      <c r="C28" s="14">
        <v>421199000</v>
      </c>
      <c r="D28" s="14">
        <v>70056000</v>
      </c>
      <c r="E28" s="14">
        <v>40389000</v>
      </c>
      <c r="F28" s="14"/>
      <c r="G28" s="14">
        <f t="shared" si="0"/>
        <v>40389000</v>
      </c>
      <c r="H28" s="14"/>
      <c r="I28" s="14">
        <v>20021000</v>
      </c>
      <c r="J28" s="14">
        <v>58128000</v>
      </c>
      <c r="K28" s="14"/>
      <c r="L28" s="14"/>
      <c r="M28" s="14"/>
      <c r="N28" s="15">
        <f t="shared" si="1"/>
        <v>609793000</v>
      </c>
    </row>
    <row r="29" spans="1:14" ht="20.45" customHeight="1" x14ac:dyDescent="0.25">
      <c r="B29" s="13" t="s">
        <v>149</v>
      </c>
      <c r="C29" s="14">
        <v>383050000</v>
      </c>
      <c r="D29" s="14">
        <v>63102000</v>
      </c>
      <c r="E29" s="14">
        <v>29156000</v>
      </c>
      <c r="F29" s="14"/>
      <c r="G29" s="14">
        <f t="shared" si="0"/>
        <v>29156000</v>
      </c>
      <c r="H29" s="14"/>
      <c r="I29" s="14">
        <v>18666000</v>
      </c>
      <c r="J29" s="14">
        <v>31959000</v>
      </c>
      <c r="K29" s="14"/>
      <c r="L29" s="14"/>
      <c r="M29" s="14"/>
      <c r="N29" s="15">
        <f t="shared" si="1"/>
        <v>525933000</v>
      </c>
    </row>
    <row r="30" spans="1:14" ht="20.45" customHeight="1" x14ac:dyDescent="0.25">
      <c r="A30" s="51"/>
      <c r="B30" s="13" t="s">
        <v>150</v>
      </c>
      <c r="C30" s="14">
        <v>330319000</v>
      </c>
      <c r="D30" s="14">
        <v>53786000</v>
      </c>
      <c r="E30" s="14">
        <v>30648000</v>
      </c>
      <c r="F30" s="14"/>
      <c r="G30" s="14">
        <f t="shared" si="0"/>
        <v>30648000</v>
      </c>
      <c r="H30" s="14"/>
      <c r="I30" s="14">
        <v>15123000</v>
      </c>
      <c r="J30" s="14">
        <v>42857000</v>
      </c>
      <c r="K30" s="14"/>
      <c r="L30" s="14"/>
      <c r="M30" s="14"/>
      <c r="N30" s="15">
        <f t="shared" si="1"/>
        <v>472733000</v>
      </c>
    </row>
    <row r="31" spans="1:14" ht="20.45" customHeight="1" x14ac:dyDescent="0.25">
      <c r="B31" s="13" t="s">
        <v>151</v>
      </c>
      <c r="C31" s="14">
        <v>492931000</v>
      </c>
      <c r="D31" s="14">
        <v>71126000</v>
      </c>
      <c r="E31" s="14">
        <v>66080000</v>
      </c>
      <c r="F31" s="14"/>
      <c r="G31" s="14">
        <f t="shared" si="0"/>
        <v>66080000</v>
      </c>
      <c r="H31" s="14"/>
      <c r="I31" s="14">
        <v>20020000</v>
      </c>
      <c r="J31" s="14">
        <v>39178000</v>
      </c>
      <c r="K31" s="14"/>
      <c r="L31" s="14"/>
      <c r="M31" s="14"/>
      <c r="N31" s="15">
        <f t="shared" si="1"/>
        <v>689335000</v>
      </c>
    </row>
    <row r="32" spans="1:14" ht="20.45" customHeight="1" x14ac:dyDescent="0.25">
      <c r="A32" s="51"/>
      <c r="B32" s="13" t="s">
        <v>152</v>
      </c>
      <c r="C32" s="14">
        <v>313892000</v>
      </c>
      <c r="D32" s="14">
        <v>48647000</v>
      </c>
      <c r="E32" s="14">
        <v>25182000</v>
      </c>
      <c r="F32" s="14"/>
      <c r="G32" s="14">
        <f t="shared" si="0"/>
        <v>25182000</v>
      </c>
      <c r="H32" s="14"/>
      <c r="I32" s="14">
        <v>14474000</v>
      </c>
      <c r="J32" s="14">
        <v>46880000</v>
      </c>
      <c r="K32" s="14"/>
      <c r="L32" s="14"/>
      <c r="M32" s="14"/>
      <c r="N32" s="15">
        <f t="shared" si="1"/>
        <v>449075000</v>
      </c>
    </row>
    <row r="33" spans="1:14" ht="20.45" customHeight="1" x14ac:dyDescent="0.25">
      <c r="B33" s="13" t="s">
        <v>153</v>
      </c>
      <c r="C33" s="14">
        <v>351035000</v>
      </c>
      <c r="D33" s="14">
        <v>51888000</v>
      </c>
      <c r="E33" s="14">
        <v>25834000</v>
      </c>
      <c r="F33" s="14"/>
      <c r="G33" s="14">
        <f t="shared" si="0"/>
        <v>25834000</v>
      </c>
      <c r="H33" s="14"/>
      <c r="I33" s="14">
        <v>13351000</v>
      </c>
      <c r="J33" s="14">
        <v>29601000</v>
      </c>
      <c r="K33" s="14"/>
      <c r="L33" s="14"/>
      <c r="M33" s="14"/>
      <c r="N33" s="15">
        <f t="shared" si="1"/>
        <v>471709000</v>
      </c>
    </row>
    <row r="34" spans="1:14" ht="20.45" customHeight="1" x14ac:dyDescent="0.25">
      <c r="A34" s="51"/>
      <c r="B34" s="13" t="s">
        <v>154</v>
      </c>
      <c r="C34" s="14">
        <v>310295000</v>
      </c>
      <c r="D34" s="14">
        <v>48770000</v>
      </c>
      <c r="E34" s="14">
        <v>30914000</v>
      </c>
      <c r="F34" s="14"/>
      <c r="G34" s="14">
        <f t="shared" si="0"/>
        <v>30914000</v>
      </c>
      <c r="H34" s="14"/>
      <c r="I34" s="14">
        <v>14281000</v>
      </c>
      <c r="J34" s="14">
        <v>27040000</v>
      </c>
      <c r="K34" s="14"/>
      <c r="L34" s="14"/>
      <c r="M34" s="14"/>
      <c r="N34" s="15">
        <f t="shared" si="1"/>
        <v>431300000</v>
      </c>
    </row>
    <row r="35" spans="1:14" ht="20.45" customHeight="1" x14ac:dyDescent="0.25">
      <c r="B35" s="13" t="s">
        <v>173</v>
      </c>
      <c r="C35" s="14">
        <v>307231000</v>
      </c>
      <c r="D35" s="14">
        <v>44235000</v>
      </c>
      <c r="E35" s="14">
        <v>28362000</v>
      </c>
      <c r="F35" s="14"/>
      <c r="G35" s="14">
        <f t="shared" si="0"/>
        <v>28362000</v>
      </c>
      <c r="H35" s="14"/>
      <c r="I35" s="14">
        <v>11461000</v>
      </c>
      <c r="J35" s="14">
        <v>27585000</v>
      </c>
      <c r="K35" s="14"/>
      <c r="L35" s="14"/>
      <c r="M35" s="14"/>
      <c r="N35" s="15">
        <f t="shared" si="1"/>
        <v>418874000</v>
      </c>
    </row>
    <row r="36" spans="1:14" ht="20.45" customHeight="1" x14ac:dyDescent="0.25">
      <c r="A36" s="51"/>
      <c r="B36" s="13" t="s">
        <v>155</v>
      </c>
      <c r="C36" s="14">
        <v>269803000</v>
      </c>
      <c r="D36" s="14">
        <v>43379000</v>
      </c>
      <c r="E36" s="14">
        <v>25800000</v>
      </c>
      <c r="F36" s="14"/>
      <c r="G36" s="14">
        <f t="shared" si="0"/>
        <v>25800000</v>
      </c>
      <c r="H36" s="14"/>
      <c r="I36" s="14">
        <v>12968000</v>
      </c>
      <c r="J36" s="14">
        <v>34199000</v>
      </c>
      <c r="K36" s="14"/>
      <c r="L36" s="14"/>
      <c r="M36" s="14"/>
      <c r="N36" s="15">
        <f t="shared" si="1"/>
        <v>386149000</v>
      </c>
    </row>
    <row r="37" spans="1:14" ht="20.45" customHeight="1" x14ac:dyDescent="0.25">
      <c r="B37" s="13" t="s">
        <v>48</v>
      </c>
      <c r="C37" s="14">
        <v>83670000</v>
      </c>
      <c r="D37" s="14">
        <v>12785000</v>
      </c>
      <c r="E37" s="14">
        <v>9347000</v>
      </c>
      <c r="F37" s="14"/>
      <c r="G37" s="14">
        <f t="shared" si="0"/>
        <v>9347000</v>
      </c>
      <c r="H37" s="14"/>
      <c r="I37" s="14">
        <v>2880000</v>
      </c>
      <c r="J37" s="14">
        <v>12497000</v>
      </c>
      <c r="K37" s="14"/>
      <c r="L37" s="14"/>
      <c r="M37" s="14"/>
      <c r="N37" s="15">
        <f t="shared" si="1"/>
        <v>121179000</v>
      </c>
    </row>
    <row r="38" spans="1:14" ht="20.45" customHeight="1" x14ac:dyDescent="0.25">
      <c r="A38" s="51"/>
      <c r="B38" s="13" t="s">
        <v>156</v>
      </c>
      <c r="C38" s="14">
        <v>87185000</v>
      </c>
      <c r="D38" s="14">
        <v>12539000</v>
      </c>
      <c r="E38" s="14">
        <v>8008000</v>
      </c>
      <c r="F38" s="14"/>
      <c r="G38" s="14">
        <f t="shared" si="0"/>
        <v>8008000</v>
      </c>
      <c r="H38" s="14"/>
      <c r="I38" s="14">
        <v>2823000</v>
      </c>
      <c r="J38" s="14">
        <v>21500000</v>
      </c>
      <c r="K38" s="14"/>
      <c r="L38" s="14"/>
      <c r="M38" s="14"/>
      <c r="N38" s="15">
        <f t="shared" si="1"/>
        <v>132055000</v>
      </c>
    </row>
    <row r="39" spans="1:14" ht="20.45" customHeight="1" x14ac:dyDescent="0.25">
      <c r="B39" s="13" t="s">
        <v>157</v>
      </c>
      <c r="C39" s="14">
        <v>203821000</v>
      </c>
      <c r="D39" s="14">
        <v>30918000</v>
      </c>
      <c r="E39" s="14">
        <v>15111000</v>
      </c>
      <c r="F39" s="14"/>
      <c r="G39" s="14">
        <f t="shared" si="0"/>
        <v>15111000</v>
      </c>
      <c r="H39" s="14"/>
      <c r="I39" s="14">
        <v>7981000</v>
      </c>
      <c r="J39" s="14">
        <v>18300000</v>
      </c>
      <c r="K39" s="14"/>
      <c r="L39" s="14"/>
      <c r="M39" s="14"/>
      <c r="N39" s="15">
        <f t="shared" si="1"/>
        <v>276131000</v>
      </c>
    </row>
    <row r="40" spans="1:14" ht="20.45" customHeight="1" x14ac:dyDescent="0.25">
      <c r="A40" s="51"/>
      <c r="B40" s="13" t="s">
        <v>158</v>
      </c>
      <c r="C40" s="14">
        <v>295952000</v>
      </c>
      <c r="D40" s="14">
        <v>46598000</v>
      </c>
      <c r="E40" s="14">
        <v>22154000</v>
      </c>
      <c r="F40" s="14"/>
      <c r="G40" s="14">
        <f t="shared" si="0"/>
        <v>22154000</v>
      </c>
      <c r="H40" s="14"/>
      <c r="I40" s="14">
        <v>13590000</v>
      </c>
      <c r="J40" s="14">
        <v>41453000</v>
      </c>
      <c r="K40" s="14"/>
      <c r="L40" s="14"/>
      <c r="M40" s="14"/>
      <c r="N40" s="15">
        <f t="shared" si="1"/>
        <v>419747000</v>
      </c>
    </row>
    <row r="41" spans="1:14" ht="20.45" customHeight="1" x14ac:dyDescent="0.25">
      <c r="B41" s="13" t="s">
        <v>199</v>
      </c>
      <c r="C41" s="14">
        <v>284607000</v>
      </c>
      <c r="D41" s="14">
        <v>44920000</v>
      </c>
      <c r="E41" s="14">
        <v>19233000</v>
      </c>
      <c r="F41" s="14"/>
      <c r="G41" s="14">
        <f t="shared" si="0"/>
        <v>19233000</v>
      </c>
      <c r="H41" s="14"/>
      <c r="I41" s="14">
        <v>13114000</v>
      </c>
      <c r="J41" s="14">
        <v>42912000</v>
      </c>
      <c r="K41" s="14"/>
      <c r="L41" s="14"/>
      <c r="M41" s="14"/>
      <c r="N41" s="15">
        <f t="shared" si="1"/>
        <v>404786000</v>
      </c>
    </row>
    <row r="42" spans="1:14" ht="20.45" customHeight="1" x14ac:dyDescent="0.25">
      <c r="A42" s="51"/>
      <c r="B42" s="13" t="s">
        <v>200</v>
      </c>
      <c r="C42" s="14">
        <v>201310000</v>
      </c>
      <c r="D42" s="14">
        <v>31619000</v>
      </c>
      <c r="E42" s="14">
        <v>18383000</v>
      </c>
      <c r="F42" s="14"/>
      <c r="G42" s="14">
        <f t="shared" si="0"/>
        <v>18383000</v>
      </c>
      <c r="H42" s="14"/>
      <c r="I42" s="14">
        <v>9117000</v>
      </c>
      <c r="J42" s="14">
        <v>24950000</v>
      </c>
      <c r="K42" s="14"/>
      <c r="L42" s="14"/>
      <c r="M42" s="14"/>
      <c r="N42" s="15">
        <f t="shared" si="1"/>
        <v>285379000</v>
      </c>
    </row>
    <row r="43" spans="1:14" ht="20.45" customHeight="1" x14ac:dyDescent="0.25">
      <c r="B43" s="13" t="s">
        <v>159</v>
      </c>
      <c r="C43" s="14">
        <v>274564000</v>
      </c>
      <c r="D43" s="14">
        <v>43890000</v>
      </c>
      <c r="E43" s="14">
        <v>18071000</v>
      </c>
      <c r="F43" s="14"/>
      <c r="G43" s="14">
        <f t="shared" si="0"/>
        <v>18071000</v>
      </c>
      <c r="H43" s="14"/>
      <c r="I43" s="14">
        <v>12955000</v>
      </c>
      <c r="J43" s="14">
        <v>45414000</v>
      </c>
      <c r="K43" s="14"/>
      <c r="L43" s="14"/>
      <c r="M43" s="14"/>
      <c r="N43" s="15">
        <f t="shared" si="1"/>
        <v>394894000</v>
      </c>
    </row>
    <row r="44" spans="1:14" ht="20.45" customHeight="1" x14ac:dyDescent="0.25">
      <c r="A44" s="51"/>
      <c r="B44" s="13" t="s">
        <v>160</v>
      </c>
      <c r="C44" s="14">
        <v>314607000</v>
      </c>
      <c r="D44" s="14">
        <v>50821000</v>
      </c>
      <c r="E44" s="14">
        <v>21472000</v>
      </c>
      <c r="F44" s="14"/>
      <c r="G44" s="14">
        <f t="shared" si="0"/>
        <v>21472000</v>
      </c>
      <c r="H44" s="14"/>
      <c r="I44" s="14">
        <v>14654000</v>
      </c>
      <c r="J44" s="14">
        <v>32664000</v>
      </c>
      <c r="K44" s="14"/>
      <c r="L44" s="14"/>
      <c r="M44" s="14"/>
      <c r="N44" s="15">
        <f t="shared" si="1"/>
        <v>434218000</v>
      </c>
    </row>
    <row r="45" spans="1:14" ht="20.45" customHeight="1" x14ac:dyDescent="0.25">
      <c r="B45" s="13" t="s">
        <v>49</v>
      </c>
      <c r="C45" s="14">
        <v>164556000</v>
      </c>
      <c r="D45" s="14">
        <v>25230000</v>
      </c>
      <c r="E45" s="14">
        <v>19160000</v>
      </c>
      <c r="F45" s="14"/>
      <c r="G45" s="14">
        <f t="shared" si="0"/>
        <v>19160000</v>
      </c>
      <c r="H45" s="14"/>
      <c r="I45" s="14">
        <v>6938000</v>
      </c>
      <c r="J45" s="14">
        <v>24756000</v>
      </c>
      <c r="K45" s="14"/>
      <c r="L45" s="14"/>
      <c r="M45" s="14"/>
      <c r="N45" s="15">
        <f t="shared" si="1"/>
        <v>240640000</v>
      </c>
    </row>
    <row r="46" spans="1:14" ht="20.45" customHeight="1" x14ac:dyDescent="0.25">
      <c r="A46" s="51"/>
      <c r="B46" s="13" t="s">
        <v>50</v>
      </c>
      <c r="C46" s="14">
        <v>317718000</v>
      </c>
      <c r="D46" s="14">
        <v>52179000</v>
      </c>
      <c r="E46" s="14">
        <v>37402000</v>
      </c>
      <c r="F46" s="14"/>
      <c r="G46" s="14">
        <f t="shared" si="0"/>
        <v>37402000</v>
      </c>
      <c r="H46" s="14"/>
      <c r="I46" s="14">
        <v>15605000</v>
      </c>
      <c r="J46" s="14">
        <v>38641000</v>
      </c>
      <c r="K46" s="14"/>
      <c r="L46" s="14"/>
      <c r="M46" s="14"/>
      <c r="N46" s="15">
        <f t="shared" si="1"/>
        <v>461545000</v>
      </c>
    </row>
    <row r="47" spans="1:14" ht="20.45" customHeight="1" x14ac:dyDescent="0.25">
      <c r="B47" s="13" t="s">
        <v>161</v>
      </c>
      <c r="C47" s="14">
        <v>254542000</v>
      </c>
      <c r="D47" s="14">
        <v>37214000</v>
      </c>
      <c r="E47" s="14">
        <v>26783000</v>
      </c>
      <c r="F47" s="14"/>
      <c r="G47" s="14">
        <f t="shared" si="0"/>
        <v>26783000</v>
      </c>
      <c r="H47" s="14"/>
      <c r="I47" s="14">
        <v>7495000</v>
      </c>
      <c r="J47" s="14">
        <v>12066000</v>
      </c>
      <c r="K47" s="14"/>
      <c r="L47" s="14"/>
      <c r="M47" s="14"/>
      <c r="N47" s="15">
        <f t="shared" si="1"/>
        <v>338100000</v>
      </c>
    </row>
    <row r="48" spans="1:14" ht="20.45" customHeight="1" x14ac:dyDescent="0.25">
      <c r="A48" s="51"/>
      <c r="B48" s="13" t="s">
        <v>174</v>
      </c>
      <c r="C48" s="14">
        <v>261376000</v>
      </c>
      <c r="D48" s="14">
        <v>41882000</v>
      </c>
      <c r="E48" s="14">
        <v>19431000</v>
      </c>
      <c r="F48" s="14"/>
      <c r="G48" s="14">
        <f t="shared" si="0"/>
        <v>19431000</v>
      </c>
      <c r="H48" s="14"/>
      <c r="I48" s="14">
        <v>11965000</v>
      </c>
      <c r="J48" s="14">
        <v>33639000</v>
      </c>
      <c r="K48" s="14"/>
      <c r="L48" s="14"/>
      <c r="M48" s="14"/>
      <c r="N48" s="15">
        <f t="shared" si="1"/>
        <v>368293000</v>
      </c>
    </row>
    <row r="49" spans="1:14" ht="20.45" customHeight="1" x14ac:dyDescent="0.25">
      <c r="B49" s="13" t="s">
        <v>201</v>
      </c>
      <c r="C49" s="14">
        <v>195105000</v>
      </c>
      <c r="D49" s="14">
        <v>30428000</v>
      </c>
      <c r="E49" s="14">
        <v>16298000</v>
      </c>
      <c r="F49" s="14"/>
      <c r="G49" s="14">
        <f t="shared" si="0"/>
        <v>16298000</v>
      </c>
      <c r="H49" s="14"/>
      <c r="I49" s="14">
        <v>6897000</v>
      </c>
      <c r="J49" s="14">
        <v>19770000</v>
      </c>
      <c r="K49" s="14"/>
      <c r="L49" s="14"/>
      <c r="M49" s="14"/>
      <c r="N49" s="15">
        <f t="shared" si="1"/>
        <v>268498000</v>
      </c>
    </row>
    <row r="50" spans="1:14" ht="20.45" customHeight="1" x14ac:dyDescent="0.25">
      <c r="A50" s="51"/>
      <c r="B50" s="13" t="s">
        <v>202</v>
      </c>
      <c r="C50" s="14">
        <v>172347000</v>
      </c>
      <c r="D50" s="14">
        <v>27000000</v>
      </c>
      <c r="E50" s="14">
        <v>15460000</v>
      </c>
      <c r="F50" s="14"/>
      <c r="G50" s="14">
        <f t="shared" si="0"/>
        <v>15460000</v>
      </c>
      <c r="H50" s="14"/>
      <c r="I50" s="14">
        <v>8836000</v>
      </c>
      <c r="J50" s="14">
        <v>30900000</v>
      </c>
      <c r="K50" s="14"/>
      <c r="L50" s="14"/>
      <c r="M50" s="14"/>
      <c r="N50" s="15">
        <f t="shared" si="1"/>
        <v>254543000</v>
      </c>
    </row>
    <row r="51" spans="1:14" ht="20.45" customHeight="1" x14ac:dyDescent="0.25">
      <c r="B51" s="13" t="s">
        <v>162</v>
      </c>
      <c r="C51" s="14">
        <v>169914000</v>
      </c>
      <c r="D51" s="14">
        <v>25847000</v>
      </c>
      <c r="E51" s="14">
        <v>16900000</v>
      </c>
      <c r="F51" s="14"/>
      <c r="G51" s="14">
        <f t="shared" si="0"/>
        <v>16900000</v>
      </c>
      <c r="H51" s="14"/>
      <c r="I51" s="14">
        <v>5351000</v>
      </c>
      <c r="J51" s="14">
        <v>12204000</v>
      </c>
      <c r="K51" s="14"/>
      <c r="L51" s="14"/>
      <c r="M51" s="14"/>
      <c r="N51" s="15">
        <f t="shared" si="1"/>
        <v>230216000</v>
      </c>
    </row>
    <row r="52" spans="1:14" ht="20.45" customHeight="1" x14ac:dyDescent="0.25">
      <c r="A52" s="51"/>
      <c r="B52" s="13" t="s">
        <v>163</v>
      </c>
      <c r="C52" s="14">
        <v>143556000</v>
      </c>
      <c r="D52" s="14">
        <v>19606000</v>
      </c>
      <c r="E52" s="14">
        <v>19226000</v>
      </c>
      <c r="F52" s="14"/>
      <c r="G52" s="14">
        <f t="shared" si="0"/>
        <v>19226000</v>
      </c>
      <c r="H52" s="14"/>
      <c r="I52" s="14">
        <v>4786000</v>
      </c>
      <c r="J52" s="14">
        <v>25649000</v>
      </c>
      <c r="K52" s="14"/>
      <c r="L52" s="14"/>
      <c r="M52" s="14"/>
      <c r="N52" s="15">
        <f t="shared" si="1"/>
        <v>212823000</v>
      </c>
    </row>
    <row r="53" spans="1:14" ht="20.45" customHeight="1" x14ac:dyDescent="0.25">
      <c r="B53" s="13" t="s">
        <v>51</v>
      </c>
      <c r="C53" s="14">
        <v>261335000</v>
      </c>
      <c r="D53" s="14">
        <v>41481000</v>
      </c>
      <c r="E53" s="14">
        <v>21708000</v>
      </c>
      <c r="F53" s="14"/>
      <c r="G53" s="14">
        <f t="shared" si="0"/>
        <v>21708000</v>
      </c>
      <c r="H53" s="14"/>
      <c r="I53" s="14">
        <v>10272000</v>
      </c>
      <c r="J53" s="14">
        <v>35847000</v>
      </c>
      <c r="K53" s="14"/>
      <c r="L53" s="14"/>
      <c r="M53" s="14"/>
      <c r="N53" s="15">
        <f t="shared" si="1"/>
        <v>370643000</v>
      </c>
    </row>
    <row r="54" spans="1:14" ht="20.45" customHeight="1" x14ac:dyDescent="0.25">
      <c r="A54" s="51"/>
      <c r="B54" s="13" t="s">
        <v>175</v>
      </c>
      <c r="C54" s="14">
        <v>129414000</v>
      </c>
      <c r="D54" s="14">
        <v>19956000</v>
      </c>
      <c r="E54" s="14">
        <v>13297000</v>
      </c>
      <c r="F54" s="14"/>
      <c r="G54" s="14">
        <f t="shared" si="0"/>
        <v>13297000</v>
      </c>
      <c r="H54" s="14"/>
      <c r="I54" s="14">
        <v>4496000</v>
      </c>
      <c r="J54" s="14">
        <v>21002000</v>
      </c>
      <c r="K54" s="14"/>
      <c r="L54" s="14"/>
      <c r="M54" s="14"/>
      <c r="N54" s="15">
        <f t="shared" si="1"/>
        <v>188165000</v>
      </c>
    </row>
    <row r="55" spans="1:14" ht="20.45" customHeight="1" x14ac:dyDescent="0.25">
      <c r="B55" s="13" t="s">
        <v>203</v>
      </c>
      <c r="C55" s="14">
        <v>170426000</v>
      </c>
      <c r="D55" s="14">
        <v>26418000</v>
      </c>
      <c r="E55" s="14">
        <v>18220000</v>
      </c>
      <c r="F55" s="14"/>
      <c r="G55" s="14">
        <f t="shared" si="0"/>
        <v>18220000</v>
      </c>
      <c r="H55" s="14"/>
      <c r="I55" s="14">
        <v>5282000</v>
      </c>
      <c r="J55" s="14">
        <v>21576000</v>
      </c>
      <c r="K55" s="14"/>
      <c r="L55" s="14"/>
      <c r="M55" s="14"/>
      <c r="N55" s="15">
        <f t="shared" si="1"/>
        <v>241922000</v>
      </c>
    </row>
    <row r="56" spans="1:14" ht="20.45" customHeight="1" x14ac:dyDescent="0.25">
      <c r="A56" s="51"/>
      <c r="B56" s="13" t="s">
        <v>204</v>
      </c>
      <c r="C56" s="14">
        <v>202831000</v>
      </c>
      <c r="D56" s="14">
        <v>31130000</v>
      </c>
      <c r="E56" s="14">
        <v>19154000</v>
      </c>
      <c r="F56" s="14"/>
      <c r="G56" s="14">
        <f t="shared" si="0"/>
        <v>19154000</v>
      </c>
      <c r="H56" s="14"/>
      <c r="I56" s="14">
        <v>8868000</v>
      </c>
      <c r="J56" s="14">
        <v>34649000</v>
      </c>
      <c r="K56" s="14"/>
      <c r="L56" s="14"/>
      <c r="M56" s="14"/>
      <c r="N56" s="15">
        <f t="shared" si="1"/>
        <v>296632000</v>
      </c>
    </row>
    <row r="57" spans="1:14" ht="20.45" customHeight="1" x14ac:dyDescent="0.25">
      <c r="B57" s="13" t="s">
        <v>113</v>
      </c>
      <c r="C57" s="14">
        <v>235271000</v>
      </c>
      <c r="D57" s="14">
        <v>36833000</v>
      </c>
      <c r="E57" s="14">
        <v>22903000</v>
      </c>
      <c r="F57" s="14"/>
      <c r="G57" s="14">
        <f t="shared" si="0"/>
        <v>22903000</v>
      </c>
      <c r="H57" s="14"/>
      <c r="I57" s="14">
        <v>7982000</v>
      </c>
      <c r="J57" s="14">
        <v>19499000</v>
      </c>
      <c r="K57" s="14"/>
      <c r="L57" s="14"/>
      <c r="M57" s="14"/>
      <c r="N57" s="15">
        <f t="shared" si="1"/>
        <v>322488000</v>
      </c>
    </row>
    <row r="58" spans="1:14" ht="20.45" customHeight="1" x14ac:dyDescent="0.25">
      <c r="A58" s="51"/>
      <c r="B58" s="13" t="s">
        <v>164</v>
      </c>
      <c r="C58" s="14">
        <v>203456000</v>
      </c>
      <c r="D58" s="14">
        <v>30465000</v>
      </c>
      <c r="E58" s="14">
        <v>14774000</v>
      </c>
      <c r="F58" s="14"/>
      <c r="G58" s="14">
        <f t="shared" si="0"/>
        <v>14774000</v>
      </c>
      <c r="H58" s="14"/>
      <c r="I58" s="14">
        <v>8106000</v>
      </c>
      <c r="J58" s="14">
        <v>28679000</v>
      </c>
      <c r="K58" s="14"/>
      <c r="L58" s="14"/>
      <c r="M58" s="14"/>
      <c r="N58" s="15">
        <f t="shared" si="1"/>
        <v>285480000</v>
      </c>
    </row>
    <row r="59" spans="1:14" ht="20.45" customHeight="1" x14ac:dyDescent="0.25">
      <c r="B59" s="13" t="s">
        <v>165</v>
      </c>
      <c r="C59" s="14">
        <v>192710000</v>
      </c>
      <c r="D59" s="14">
        <v>29859000</v>
      </c>
      <c r="E59" s="14">
        <v>16326000</v>
      </c>
      <c r="F59" s="14"/>
      <c r="G59" s="14">
        <f t="shared" si="0"/>
        <v>16326000</v>
      </c>
      <c r="H59" s="14"/>
      <c r="I59" s="14">
        <v>9064000</v>
      </c>
      <c r="J59" s="14">
        <v>26396000</v>
      </c>
      <c r="K59" s="14"/>
      <c r="L59" s="14"/>
      <c r="M59" s="14"/>
      <c r="N59" s="15">
        <f t="shared" si="1"/>
        <v>274355000</v>
      </c>
    </row>
    <row r="60" spans="1:14" ht="20.45" customHeight="1" x14ac:dyDescent="0.25">
      <c r="A60" s="51"/>
      <c r="B60" s="13" t="s">
        <v>166</v>
      </c>
      <c r="C60" s="14">
        <v>292238000</v>
      </c>
      <c r="D60" s="14">
        <v>48050000</v>
      </c>
      <c r="E60" s="14">
        <v>25426000</v>
      </c>
      <c r="F60" s="14"/>
      <c r="G60" s="14">
        <f t="shared" si="0"/>
        <v>25426000</v>
      </c>
      <c r="H60" s="14"/>
      <c r="I60" s="14">
        <v>13747000</v>
      </c>
      <c r="J60" s="14">
        <v>45389000</v>
      </c>
      <c r="K60" s="14"/>
      <c r="L60" s="14"/>
      <c r="M60" s="14"/>
      <c r="N60" s="15">
        <f t="shared" si="1"/>
        <v>424850000</v>
      </c>
    </row>
    <row r="61" spans="1:14" s="18" customFormat="1" ht="20.45" customHeight="1" x14ac:dyDescent="0.25">
      <c r="A61" s="52"/>
      <c r="B61" s="13" t="s">
        <v>167</v>
      </c>
      <c r="C61" s="16">
        <v>56552000</v>
      </c>
      <c r="D61" s="16">
        <v>8510000</v>
      </c>
      <c r="E61" s="16">
        <v>9673000</v>
      </c>
      <c r="F61" s="16"/>
      <c r="G61" s="16">
        <f t="shared" si="0"/>
        <v>9673000</v>
      </c>
      <c r="H61" s="16"/>
      <c r="I61" s="16">
        <v>2690000</v>
      </c>
      <c r="J61" s="16">
        <v>15000000</v>
      </c>
      <c r="K61" s="16"/>
      <c r="L61" s="16"/>
      <c r="M61" s="17"/>
      <c r="N61" s="15">
        <f t="shared" si="1"/>
        <v>92425000</v>
      </c>
    </row>
    <row r="62" spans="1:14" ht="20.45" customHeight="1" x14ac:dyDescent="0.25">
      <c r="A62" s="51"/>
      <c r="B62" s="13" t="s">
        <v>205</v>
      </c>
      <c r="C62" s="19">
        <v>112583000</v>
      </c>
      <c r="D62" s="19">
        <v>16344000</v>
      </c>
      <c r="E62" s="19">
        <v>11276000</v>
      </c>
      <c r="F62" s="19"/>
      <c r="G62" s="19">
        <f t="shared" si="0"/>
        <v>11276000</v>
      </c>
      <c r="H62" s="19"/>
      <c r="I62" s="19">
        <v>3595000</v>
      </c>
      <c r="J62" s="19">
        <v>23510000</v>
      </c>
      <c r="K62" s="19"/>
      <c r="L62" s="19"/>
      <c r="M62" s="19"/>
      <c r="N62" s="15">
        <f t="shared" si="1"/>
        <v>167308000</v>
      </c>
    </row>
    <row r="63" spans="1:14" ht="20.45" customHeight="1" x14ac:dyDescent="0.25">
      <c r="B63" s="13" t="s">
        <v>52</v>
      </c>
      <c r="C63" s="19">
        <v>123746000</v>
      </c>
      <c r="D63" s="19">
        <v>16651000</v>
      </c>
      <c r="E63" s="19">
        <v>9218000</v>
      </c>
      <c r="F63" s="19"/>
      <c r="G63" s="19">
        <f t="shared" si="0"/>
        <v>9218000</v>
      </c>
      <c r="H63" s="19"/>
      <c r="I63" s="19">
        <v>3446000</v>
      </c>
      <c r="J63" s="19">
        <v>22805000</v>
      </c>
      <c r="K63" s="19"/>
      <c r="L63" s="19"/>
      <c r="M63" s="19"/>
      <c r="N63" s="15">
        <f t="shared" si="1"/>
        <v>175866000</v>
      </c>
    </row>
    <row r="64" spans="1:14" ht="20.45" customHeight="1" x14ac:dyDescent="0.25">
      <c r="A64" s="51"/>
      <c r="B64" s="13" t="s">
        <v>53</v>
      </c>
      <c r="C64" s="19">
        <v>172401000</v>
      </c>
      <c r="D64" s="19">
        <v>25708000</v>
      </c>
      <c r="E64" s="19">
        <v>11250000</v>
      </c>
      <c r="F64" s="19"/>
      <c r="G64" s="19">
        <f t="shared" si="0"/>
        <v>11250000</v>
      </c>
      <c r="H64" s="19"/>
      <c r="I64" s="19">
        <v>7447000</v>
      </c>
      <c r="J64" s="19">
        <v>33349000</v>
      </c>
      <c r="K64" s="19"/>
      <c r="L64" s="19"/>
      <c r="M64" s="19"/>
      <c r="N64" s="15">
        <f t="shared" si="1"/>
        <v>250155000</v>
      </c>
    </row>
    <row r="65" spans="1:14" ht="20.45" customHeight="1" x14ac:dyDescent="0.25">
      <c r="B65" s="13" t="s">
        <v>206</v>
      </c>
      <c r="C65" s="19">
        <v>135837000</v>
      </c>
      <c r="D65" s="19">
        <v>18946000</v>
      </c>
      <c r="E65" s="19">
        <v>12336000</v>
      </c>
      <c r="F65" s="19"/>
      <c r="G65" s="19">
        <f t="shared" si="0"/>
        <v>12336000</v>
      </c>
      <c r="H65" s="19"/>
      <c r="I65" s="19">
        <v>3787000</v>
      </c>
      <c r="J65" s="19">
        <v>17460000</v>
      </c>
      <c r="K65" s="19"/>
      <c r="L65" s="19"/>
      <c r="M65" s="19"/>
      <c r="N65" s="15">
        <f t="shared" si="1"/>
        <v>188366000</v>
      </c>
    </row>
    <row r="66" spans="1:14" ht="20.45" customHeight="1" x14ac:dyDescent="0.25">
      <c r="A66" s="51"/>
      <c r="B66" s="13" t="s">
        <v>54</v>
      </c>
      <c r="C66" s="19">
        <v>109781000</v>
      </c>
      <c r="D66" s="19">
        <v>15291000</v>
      </c>
      <c r="E66" s="19">
        <v>11433000</v>
      </c>
      <c r="F66" s="19"/>
      <c r="G66" s="19">
        <f t="shared" si="0"/>
        <v>11433000</v>
      </c>
      <c r="H66" s="19"/>
      <c r="I66" s="19">
        <v>3388000</v>
      </c>
      <c r="J66" s="19">
        <v>22437000</v>
      </c>
      <c r="K66" s="19"/>
      <c r="L66" s="19"/>
      <c r="M66" s="19"/>
      <c r="N66" s="15">
        <f t="shared" si="1"/>
        <v>162330000</v>
      </c>
    </row>
    <row r="67" spans="1:14" ht="20.45" customHeight="1" x14ac:dyDescent="0.25">
      <c r="B67" s="13" t="s">
        <v>114</v>
      </c>
      <c r="C67" s="19">
        <v>146805000</v>
      </c>
      <c r="D67" s="19">
        <v>20820000</v>
      </c>
      <c r="E67" s="19">
        <v>10830000</v>
      </c>
      <c r="F67" s="19"/>
      <c r="G67" s="19">
        <f t="shared" si="0"/>
        <v>10830000</v>
      </c>
      <c r="H67" s="19"/>
      <c r="I67" s="19">
        <v>4551000</v>
      </c>
      <c r="J67" s="19">
        <v>28376000</v>
      </c>
      <c r="K67" s="19"/>
      <c r="L67" s="19"/>
      <c r="M67" s="19"/>
      <c r="N67" s="15">
        <f t="shared" si="1"/>
        <v>211382000</v>
      </c>
    </row>
    <row r="68" spans="1:14" ht="20.45" customHeight="1" x14ac:dyDescent="0.25">
      <c r="A68" s="51"/>
      <c r="B68" s="13" t="s">
        <v>207</v>
      </c>
      <c r="C68" s="19">
        <v>154167000</v>
      </c>
      <c r="D68" s="19">
        <v>23424000</v>
      </c>
      <c r="E68" s="19">
        <v>13916000</v>
      </c>
      <c r="F68" s="19"/>
      <c r="G68" s="19">
        <f t="shared" si="0"/>
        <v>13916000</v>
      </c>
      <c r="H68" s="19"/>
      <c r="I68" s="19">
        <v>6725000</v>
      </c>
      <c r="J68" s="19">
        <v>22100000</v>
      </c>
      <c r="K68" s="19"/>
      <c r="L68" s="19"/>
      <c r="M68" s="19"/>
      <c r="N68" s="15">
        <f t="shared" si="1"/>
        <v>220332000</v>
      </c>
    </row>
    <row r="69" spans="1:14" ht="20.45" customHeight="1" x14ac:dyDescent="0.25">
      <c r="B69" s="13" t="s">
        <v>208</v>
      </c>
      <c r="C69" s="19">
        <v>136719000</v>
      </c>
      <c r="D69" s="19">
        <v>17416000</v>
      </c>
      <c r="E69" s="19">
        <v>11504000</v>
      </c>
      <c r="F69" s="19"/>
      <c r="G69" s="19">
        <f t="shared" si="0"/>
        <v>11504000</v>
      </c>
      <c r="H69" s="19"/>
      <c r="I69" s="19">
        <v>3939000</v>
      </c>
      <c r="J69" s="19">
        <v>18200000</v>
      </c>
      <c r="K69" s="19"/>
      <c r="L69" s="19"/>
      <c r="M69" s="19"/>
      <c r="N69" s="15">
        <f t="shared" si="1"/>
        <v>187778000</v>
      </c>
    </row>
    <row r="70" spans="1:14" ht="20.45" customHeight="1" x14ac:dyDescent="0.25">
      <c r="A70" s="51"/>
      <c r="B70" s="13" t="s">
        <v>55</v>
      </c>
      <c r="C70" s="19">
        <v>113770000</v>
      </c>
      <c r="D70" s="19">
        <v>15789000</v>
      </c>
      <c r="E70" s="19">
        <v>8491000</v>
      </c>
      <c r="F70" s="19"/>
      <c r="G70" s="19">
        <f t="shared" si="0"/>
        <v>8491000</v>
      </c>
      <c r="H70" s="19"/>
      <c r="I70" s="19">
        <v>3503000</v>
      </c>
      <c r="J70" s="19">
        <v>16700000</v>
      </c>
      <c r="K70" s="19"/>
      <c r="L70" s="19"/>
      <c r="M70" s="19"/>
      <c r="N70" s="15">
        <f t="shared" si="1"/>
        <v>158253000</v>
      </c>
    </row>
    <row r="71" spans="1:14" ht="20.45" customHeight="1" x14ac:dyDescent="0.25">
      <c r="B71" s="13" t="s">
        <v>56</v>
      </c>
      <c r="C71" s="19">
        <v>133443000</v>
      </c>
      <c r="D71" s="19">
        <v>19223000</v>
      </c>
      <c r="E71" s="19">
        <v>14352000</v>
      </c>
      <c r="F71" s="19"/>
      <c r="G71" s="19">
        <f t="shared" si="0"/>
        <v>14352000</v>
      </c>
      <c r="H71" s="19"/>
      <c r="I71" s="19">
        <v>4100000</v>
      </c>
      <c r="J71" s="19">
        <v>13700000</v>
      </c>
      <c r="K71" s="19"/>
      <c r="L71" s="19"/>
      <c r="M71" s="19"/>
      <c r="N71" s="15">
        <f t="shared" si="1"/>
        <v>184818000</v>
      </c>
    </row>
    <row r="72" spans="1:14" ht="20.45" customHeight="1" x14ac:dyDescent="0.25">
      <c r="A72" s="51"/>
      <c r="B72" s="13" t="s">
        <v>57</v>
      </c>
      <c r="C72" s="19">
        <v>106074000</v>
      </c>
      <c r="D72" s="19">
        <v>15373000</v>
      </c>
      <c r="E72" s="19">
        <v>8634000</v>
      </c>
      <c r="F72" s="19"/>
      <c r="G72" s="19">
        <f t="shared" si="0"/>
        <v>8634000</v>
      </c>
      <c r="H72" s="19"/>
      <c r="I72" s="19">
        <v>3293000</v>
      </c>
      <c r="J72" s="19">
        <v>26202000</v>
      </c>
      <c r="K72" s="19"/>
      <c r="L72" s="19"/>
      <c r="M72" s="19"/>
      <c r="N72" s="15">
        <f t="shared" si="1"/>
        <v>159576000</v>
      </c>
    </row>
    <row r="73" spans="1:14" ht="20.45" customHeight="1" x14ac:dyDescent="0.25">
      <c r="B73" s="13" t="s">
        <v>209</v>
      </c>
      <c r="C73" s="19">
        <v>124563000</v>
      </c>
      <c r="D73" s="19">
        <v>17999000</v>
      </c>
      <c r="E73" s="19">
        <v>9202000</v>
      </c>
      <c r="F73" s="19"/>
      <c r="G73" s="19">
        <f t="shared" ref="G73:G136" si="2">E73+F73</f>
        <v>9202000</v>
      </c>
      <c r="H73" s="19"/>
      <c r="I73" s="19">
        <v>4549000</v>
      </c>
      <c r="J73" s="19">
        <v>30170000</v>
      </c>
      <c r="K73" s="19"/>
      <c r="L73" s="19"/>
      <c r="M73" s="19"/>
      <c r="N73" s="15">
        <f t="shared" ref="N73:N153" si="3">SUM(C73,D73,G73,H73,I73,J73,K73,L73,M73)</f>
        <v>186483000</v>
      </c>
    </row>
    <row r="74" spans="1:14" ht="20.45" customHeight="1" x14ac:dyDescent="0.25">
      <c r="A74" s="51"/>
      <c r="B74" s="13" t="s">
        <v>58</v>
      </c>
      <c r="C74" s="19">
        <v>135311000</v>
      </c>
      <c r="D74" s="19">
        <v>18549000</v>
      </c>
      <c r="E74" s="19">
        <v>10067000</v>
      </c>
      <c r="F74" s="19"/>
      <c r="G74" s="19">
        <f t="shared" si="2"/>
        <v>10067000</v>
      </c>
      <c r="H74" s="19"/>
      <c r="I74" s="19">
        <v>4202000</v>
      </c>
      <c r="J74" s="19">
        <v>17625000</v>
      </c>
      <c r="K74" s="19"/>
      <c r="L74" s="19"/>
      <c r="M74" s="19"/>
      <c r="N74" s="15">
        <f t="shared" si="3"/>
        <v>185754000</v>
      </c>
    </row>
    <row r="75" spans="1:14" ht="20.45" customHeight="1" x14ac:dyDescent="0.25">
      <c r="B75" s="13" t="s">
        <v>59</v>
      </c>
      <c r="C75" s="19">
        <v>107825000</v>
      </c>
      <c r="D75" s="19">
        <v>15728000</v>
      </c>
      <c r="E75" s="19">
        <v>7757000</v>
      </c>
      <c r="F75" s="19"/>
      <c r="G75" s="19">
        <f t="shared" si="2"/>
        <v>7757000</v>
      </c>
      <c r="H75" s="19"/>
      <c r="I75" s="19">
        <v>3448000</v>
      </c>
      <c r="J75" s="19">
        <v>15947000</v>
      </c>
      <c r="K75" s="19"/>
      <c r="L75" s="19"/>
      <c r="M75" s="19"/>
      <c r="N75" s="15">
        <f t="shared" si="3"/>
        <v>150705000</v>
      </c>
    </row>
    <row r="76" spans="1:14" ht="20.45" customHeight="1" x14ac:dyDescent="0.25">
      <c r="A76" s="51"/>
      <c r="B76" s="13" t="s">
        <v>60</v>
      </c>
      <c r="C76" s="19">
        <v>84061000</v>
      </c>
      <c r="D76" s="19">
        <v>12263000</v>
      </c>
      <c r="E76" s="19">
        <v>6922000</v>
      </c>
      <c r="F76" s="19"/>
      <c r="G76" s="19">
        <f t="shared" si="2"/>
        <v>6922000</v>
      </c>
      <c r="H76" s="19"/>
      <c r="I76" s="19">
        <v>2544000</v>
      </c>
      <c r="J76" s="19">
        <v>16500000</v>
      </c>
      <c r="K76" s="19"/>
      <c r="L76" s="19"/>
      <c r="M76" s="19"/>
      <c r="N76" s="15">
        <f t="shared" si="3"/>
        <v>122290000</v>
      </c>
    </row>
    <row r="77" spans="1:14" ht="20.45" customHeight="1" x14ac:dyDescent="0.25">
      <c r="B77" s="13" t="s">
        <v>61</v>
      </c>
      <c r="C77" s="19">
        <v>77926000</v>
      </c>
      <c r="D77" s="19">
        <v>10323000</v>
      </c>
      <c r="E77" s="19">
        <v>7130000</v>
      </c>
      <c r="F77" s="19"/>
      <c r="G77" s="19">
        <f t="shared" si="2"/>
        <v>7130000</v>
      </c>
      <c r="H77" s="19"/>
      <c r="I77" s="19">
        <v>2277000</v>
      </c>
      <c r="J77" s="19">
        <v>14000000</v>
      </c>
      <c r="K77" s="19"/>
      <c r="L77" s="19"/>
      <c r="M77" s="19"/>
      <c r="N77" s="15">
        <f t="shared" si="3"/>
        <v>111656000</v>
      </c>
    </row>
    <row r="78" spans="1:14" ht="20.45" customHeight="1" x14ac:dyDescent="0.25">
      <c r="A78" s="51"/>
      <c r="B78" s="13" t="s">
        <v>62</v>
      </c>
      <c r="C78" s="19">
        <v>72818000</v>
      </c>
      <c r="D78" s="19">
        <v>9206000</v>
      </c>
      <c r="E78" s="19">
        <v>9835000</v>
      </c>
      <c r="F78" s="19"/>
      <c r="G78" s="19">
        <f t="shared" si="2"/>
        <v>9835000</v>
      </c>
      <c r="H78" s="19"/>
      <c r="I78" s="19">
        <v>1620000</v>
      </c>
      <c r="J78" s="19">
        <v>12454000</v>
      </c>
      <c r="K78" s="19"/>
      <c r="L78" s="19"/>
      <c r="M78" s="19"/>
      <c r="N78" s="15">
        <f t="shared" si="3"/>
        <v>105933000</v>
      </c>
    </row>
    <row r="79" spans="1:14" ht="20.45" customHeight="1" x14ac:dyDescent="0.25">
      <c r="B79" s="13" t="s">
        <v>63</v>
      </c>
      <c r="C79" s="19">
        <v>74738000</v>
      </c>
      <c r="D79" s="19">
        <v>11344000</v>
      </c>
      <c r="E79" s="19">
        <v>5607000</v>
      </c>
      <c r="F79" s="19"/>
      <c r="G79" s="19">
        <f t="shared" si="2"/>
        <v>5607000</v>
      </c>
      <c r="H79" s="19"/>
      <c r="I79" s="19">
        <v>2151000</v>
      </c>
      <c r="J79" s="19">
        <v>30000000</v>
      </c>
      <c r="K79" s="19"/>
      <c r="L79" s="19"/>
      <c r="M79" s="19"/>
      <c r="N79" s="15">
        <f t="shared" si="3"/>
        <v>123840000</v>
      </c>
    </row>
    <row r="80" spans="1:14" ht="20.45" customHeight="1" x14ac:dyDescent="0.25">
      <c r="A80" s="51"/>
      <c r="B80" s="13" t="s">
        <v>64</v>
      </c>
      <c r="C80" s="19">
        <v>80840000</v>
      </c>
      <c r="D80" s="19">
        <v>10144000</v>
      </c>
      <c r="E80" s="19">
        <v>8115000</v>
      </c>
      <c r="F80" s="19"/>
      <c r="G80" s="19">
        <f t="shared" si="2"/>
        <v>8115000</v>
      </c>
      <c r="H80" s="19"/>
      <c r="I80" s="19">
        <v>2116000</v>
      </c>
      <c r="J80" s="19">
        <v>13200000</v>
      </c>
      <c r="K80" s="19"/>
      <c r="L80" s="19"/>
      <c r="M80" s="19"/>
      <c r="N80" s="15">
        <f t="shared" si="3"/>
        <v>114415000</v>
      </c>
    </row>
    <row r="81" spans="1:14" ht="20.45" customHeight="1" x14ac:dyDescent="0.25">
      <c r="B81" s="13" t="s">
        <v>129</v>
      </c>
      <c r="C81" s="19">
        <v>94414000</v>
      </c>
      <c r="D81" s="19">
        <v>13063000</v>
      </c>
      <c r="E81" s="19">
        <v>7381000</v>
      </c>
      <c r="F81" s="19"/>
      <c r="G81" s="19">
        <f t="shared" si="2"/>
        <v>7381000</v>
      </c>
      <c r="H81" s="19"/>
      <c r="I81" s="19">
        <v>2696000</v>
      </c>
      <c r="J81" s="19">
        <v>12900000</v>
      </c>
      <c r="K81" s="19"/>
      <c r="L81" s="19"/>
      <c r="M81" s="19"/>
      <c r="N81" s="15">
        <f t="shared" si="3"/>
        <v>130454000</v>
      </c>
    </row>
    <row r="82" spans="1:14" ht="20.45" customHeight="1" x14ac:dyDescent="0.25">
      <c r="A82" s="51"/>
      <c r="B82" s="13" t="s">
        <v>65</v>
      </c>
      <c r="C82" s="19">
        <v>159190000</v>
      </c>
      <c r="D82" s="19">
        <v>20832000</v>
      </c>
      <c r="E82" s="19">
        <v>15411000</v>
      </c>
      <c r="F82" s="19"/>
      <c r="G82" s="19">
        <f t="shared" si="2"/>
        <v>15411000</v>
      </c>
      <c r="H82" s="19"/>
      <c r="I82" s="19">
        <v>4326000</v>
      </c>
      <c r="J82" s="19">
        <v>20500000</v>
      </c>
      <c r="K82" s="19"/>
      <c r="L82" s="19"/>
      <c r="M82" s="19"/>
      <c r="N82" s="15">
        <f t="shared" si="3"/>
        <v>220259000</v>
      </c>
    </row>
    <row r="83" spans="1:14" ht="20.45" customHeight="1" x14ac:dyDescent="0.25">
      <c r="B83" s="54" t="s">
        <v>66</v>
      </c>
      <c r="C83" s="55">
        <v>51971000</v>
      </c>
      <c r="D83" s="55">
        <v>7122000</v>
      </c>
      <c r="E83" s="55">
        <v>7048000</v>
      </c>
      <c r="F83" s="55"/>
      <c r="G83" s="55">
        <f t="shared" si="2"/>
        <v>7048000</v>
      </c>
      <c r="H83" s="55"/>
      <c r="I83" s="55">
        <v>1439000</v>
      </c>
      <c r="J83" s="55">
        <v>18205000</v>
      </c>
      <c r="K83" s="55"/>
      <c r="L83" s="55"/>
      <c r="M83" s="55"/>
      <c r="N83" s="56">
        <f t="shared" si="3"/>
        <v>85785000</v>
      </c>
    </row>
    <row r="84" spans="1:14" ht="20.45" customHeight="1" x14ac:dyDescent="0.25">
      <c r="A84" s="51"/>
      <c r="B84" s="13" t="s">
        <v>67</v>
      </c>
      <c r="C84" s="19">
        <v>90878000</v>
      </c>
      <c r="D84" s="19">
        <v>13233000</v>
      </c>
      <c r="E84" s="19">
        <v>9469000</v>
      </c>
      <c r="F84" s="19"/>
      <c r="G84" s="19">
        <f t="shared" si="2"/>
        <v>9469000</v>
      </c>
      <c r="H84" s="19"/>
      <c r="I84" s="19">
        <v>2667000</v>
      </c>
      <c r="J84" s="19">
        <v>19140000</v>
      </c>
      <c r="K84" s="19"/>
      <c r="L84" s="19"/>
      <c r="M84" s="19"/>
      <c r="N84" s="15">
        <f t="shared" si="3"/>
        <v>135387000</v>
      </c>
    </row>
    <row r="85" spans="1:14" ht="20.45" customHeight="1" x14ac:dyDescent="0.25">
      <c r="B85" s="13" t="s">
        <v>68</v>
      </c>
      <c r="C85" s="19">
        <v>69406000</v>
      </c>
      <c r="D85" s="19">
        <v>9219000</v>
      </c>
      <c r="E85" s="19">
        <v>6262000</v>
      </c>
      <c r="F85" s="19"/>
      <c r="G85" s="19">
        <f t="shared" si="2"/>
        <v>6262000</v>
      </c>
      <c r="H85" s="19"/>
      <c r="I85" s="19">
        <v>1946000</v>
      </c>
      <c r="J85" s="19">
        <v>17502000</v>
      </c>
      <c r="K85" s="19"/>
      <c r="L85" s="19"/>
      <c r="M85" s="19"/>
      <c r="N85" s="15">
        <f t="shared" si="3"/>
        <v>104335000</v>
      </c>
    </row>
    <row r="86" spans="1:14" ht="20.45" customHeight="1" x14ac:dyDescent="0.25">
      <c r="A86" s="51"/>
      <c r="B86" s="13" t="s">
        <v>115</v>
      </c>
      <c r="C86" s="19">
        <v>76852000</v>
      </c>
      <c r="D86" s="19">
        <v>10661000</v>
      </c>
      <c r="E86" s="19">
        <v>7797000</v>
      </c>
      <c r="F86" s="19"/>
      <c r="G86" s="19">
        <f t="shared" si="2"/>
        <v>7797000</v>
      </c>
      <c r="H86" s="19"/>
      <c r="I86" s="19">
        <v>2338000</v>
      </c>
      <c r="J86" s="19">
        <v>18010000</v>
      </c>
      <c r="K86" s="19"/>
      <c r="L86" s="19"/>
      <c r="M86" s="19"/>
      <c r="N86" s="15">
        <f t="shared" si="3"/>
        <v>115658000</v>
      </c>
    </row>
    <row r="87" spans="1:14" ht="20.45" customHeight="1" x14ac:dyDescent="0.25">
      <c r="B87" s="13" t="s">
        <v>69</v>
      </c>
      <c r="C87" s="19">
        <v>68391000</v>
      </c>
      <c r="D87" s="19">
        <v>8727000</v>
      </c>
      <c r="E87" s="19">
        <v>8060000</v>
      </c>
      <c r="F87" s="19"/>
      <c r="G87" s="19">
        <f t="shared" si="2"/>
        <v>8060000</v>
      </c>
      <c r="H87" s="19"/>
      <c r="I87" s="19">
        <v>1768000</v>
      </c>
      <c r="J87" s="19">
        <v>15090000</v>
      </c>
      <c r="K87" s="19"/>
      <c r="L87" s="19"/>
      <c r="M87" s="19"/>
      <c r="N87" s="15">
        <f t="shared" si="3"/>
        <v>102036000</v>
      </c>
    </row>
    <row r="88" spans="1:14" ht="20.45" customHeight="1" x14ac:dyDescent="0.25">
      <c r="A88" s="51"/>
      <c r="B88" s="13" t="s">
        <v>70</v>
      </c>
      <c r="C88" s="19">
        <v>91337000</v>
      </c>
      <c r="D88" s="19">
        <v>12296000</v>
      </c>
      <c r="E88" s="19">
        <v>11579000</v>
      </c>
      <c r="F88" s="19"/>
      <c r="G88" s="19">
        <f t="shared" si="2"/>
        <v>11579000</v>
      </c>
      <c r="H88" s="19"/>
      <c r="I88" s="19">
        <v>2737000</v>
      </c>
      <c r="J88" s="19">
        <v>19440000</v>
      </c>
      <c r="K88" s="19"/>
      <c r="L88" s="19"/>
      <c r="M88" s="19"/>
      <c r="N88" s="15">
        <f t="shared" si="3"/>
        <v>137389000</v>
      </c>
    </row>
    <row r="89" spans="1:14" ht="20.45" customHeight="1" x14ac:dyDescent="0.25">
      <c r="B89" s="13" t="s">
        <v>71</v>
      </c>
      <c r="C89" s="19">
        <v>66782000</v>
      </c>
      <c r="D89" s="19">
        <v>9364000</v>
      </c>
      <c r="E89" s="19">
        <v>6070000</v>
      </c>
      <c r="F89" s="19"/>
      <c r="G89" s="19">
        <f t="shared" si="2"/>
        <v>6070000</v>
      </c>
      <c r="H89" s="19"/>
      <c r="I89" s="19">
        <v>2001000</v>
      </c>
      <c r="J89" s="19">
        <v>13007000</v>
      </c>
      <c r="K89" s="19"/>
      <c r="L89" s="19"/>
      <c r="M89" s="19"/>
      <c r="N89" s="15">
        <f t="shared" si="3"/>
        <v>97224000</v>
      </c>
    </row>
    <row r="90" spans="1:14" ht="20.45" customHeight="1" x14ac:dyDescent="0.25">
      <c r="A90" s="51"/>
      <c r="B90" s="13" t="s">
        <v>72</v>
      </c>
      <c r="C90" s="19">
        <v>99990000</v>
      </c>
      <c r="D90" s="19">
        <v>12154000</v>
      </c>
      <c r="E90" s="19">
        <v>6513000</v>
      </c>
      <c r="F90" s="19"/>
      <c r="G90" s="19">
        <f t="shared" si="2"/>
        <v>6513000</v>
      </c>
      <c r="H90" s="19"/>
      <c r="I90" s="19">
        <v>2439000</v>
      </c>
      <c r="J90" s="19">
        <v>18310000</v>
      </c>
      <c r="K90" s="19"/>
      <c r="L90" s="19"/>
      <c r="M90" s="19"/>
      <c r="N90" s="15">
        <f t="shared" si="3"/>
        <v>139406000</v>
      </c>
    </row>
    <row r="91" spans="1:14" ht="20.45" customHeight="1" x14ac:dyDescent="0.25">
      <c r="B91" s="13" t="s">
        <v>73</v>
      </c>
      <c r="C91" s="19">
        <v>78774000</v>
      </c>
      <c r="D91" s="19">
        <v>9491000</v>
      </c>
      <c r="E91" s="19">
        <v>8901000</v>
      </c>
      <c r="F91" s="19"/>
      <c r="G91" s="19">
        <f t="shared" si="2"/>
        <v>8901000</v>
      </c>
      <c r="H91" s="19"/>
      <c r="I91" s="19">
        <v>2090000</v>
      </c>
      <c r="J91" s="19">
        <v>24005000</v>
      </c>
      <c r="K91" s="19"/>
      <c r="L91" s="19"/>
      <c r="M91" s="19"/>
      <c r="N91" s="15">
        <f t="shared" si="3"/>
        <v>123261000</v>
      </c>
    </row>
    <row r="92" spans="1:14" ht="20.45" customHeight="1" thickBot="1" x14ac:dyDescent="0.3">
      <c r="A92" s="51"/>
      <c r="B92" s="44" t="s">
        <v>74</v>
      </c>
      <c r="C92" s="45">
        <v>83997000</v>
      </c>
      <c r="D92" s="45">
        <v>11836000</v>
      </c>
      <c r="E92" s="45">
        <v>5673000</v>
      </c>
      <c r="F92" s="45"/>
      <c r="G92" s="45">
        <f t="shared" si="2"/>
        <v>5673000</v>
      </c>
      <c r="H92" s="45"/>
      <c r="I92" s="45">
        <v>1994000</v>
      </c>
      <c r="J92" s="45">
        <v>21510000</v>
      </c>
      <c r="K92" s="45"/>
      <c r="L92" s="45"/>
      <c r="M92" s="45"/>
      <c r="N92" s="46">
        <f t="shared" si="3"/>
        <v>125010000</v>
      </c>
    </row>
    <row r="93" spans="1:14" ht="20.45" customHeight="1" x14ac:dyDescent="0.25">
      <c r="B93" s="32" t="s">
        <v>75</v>
      </c>
      <c r="C93" s="43">
        <v>73143000</v>
      </c>
      <c r="D93" s="43">
        <v>9463000</v>
      </c>
      <c r="E93" s="43">
        <v>7663000</v>
      </c>
      <c r="F93" s="43"/>
      <c r="G93" s="43">
        <f t="shared" si="2"/>
        <v>7663000</v>
      </c>
      <c r="H93" s="43"/>
      <c r="I93" s="43">
        <v>1828000</v>
      </c>
      <c r="J93" s="43">
        <v>17200000</v>
      </c>
      <c r="K93" s="43"/>
      <c r="L93" s="43"/>
      <c r="M93" s="43"/>
      <c r="N93" s="34">
        <f t="shared" si="3"/>
        <v>109297000</v>
      </c>
    </row>
    <row r="94" spans="1:14" ht="20.45" customHeight="1" x14ac:dyDescent="0.25">
      <c r="A94" s="51"/>
      <c r="B94" s="13" t="s">
        <v>76</v>
      </c>
      <c r="C94" s="19">
        <v>49807000</v>
      </c>
      <c r="D94" s="19">
        <v>6539000</v>
      </c>
      <c r="E94" s="19">
        <v>6122000</v>
      </c>
      <c r="F94" s="19"/>
      <c r="G94" s="19">
        <f t="shared" si="2"/>
        <v>6122000</v>
      </c>
      <c r="H94" s="19"/>
      <c r="I94" s="19">
        <v>1160000</v>
      </c>
      <c r="J94" s="19">
        <v>18012000</v>
      </c>
      <c r="K94" s="19"/>
      <c r="L94" s="19"/>
      <c r="M94" s="19"/>
      <c r="N94" s="15">
        <f t="shared" si="3"/>
        <v>81640000</v>
      </c>
    </row>
    <row r="95" spans="1:14" ht="20.45" customHeight="1" x14ac:dyDescent="0.25">
      <c r="B95" s="13" t="s">
        <v>77</v>
      </c>
      <c r="C95" s="19">
        <v>77637000</v>
      </c>
      <c r="D95" s="19">
        <v>10225000</v>
      </c>
      <c r="E95" s="19">
        <v>6190000</v>
      </c>
      <c r="F95" s="19"/>
      <c r="G95" s="19">
        <f t="shared" si="2"/>
        <v>6190000</v>
      </c>
      <c r="H95" s="19"/>
      <c r="I95" s="19">
        <v>2225000</v>
      </c>
      <c r="J95" s="19">
        <v>18720000</v>
      </c>
      <c r="K95" s="19"/>
      <c r="L95" s="19"/>
      <c r="M95" s="19"/>
      <c r="N95" s="15">
        <f t="shared" si="3"/>
        <v>114997000</v>
      </c>
    </row>
    <row r="96" spans="1:14" ht="20.45" customHeight="1" x14ac:dyDescent="0.25">
      <c r="A96" s="51"/>
      <c r="B96" s="13" t="s">
        <v>78</v>
      </c>
      <c r="C96" s="19">
        <v>65677000</v>
      </c>
      <c r="D96" s="19">
        <v>8051000</v>
      </c>
      <c r="E96" s="19">
        <v>6366000</v>
      </c>
      <c r="F96" s="19"/>
      <c r="G96" s="19">
        <f t="shared" si="2"/>
        <v>6366000</v>
      </c>
      <c r="H96" s="19"/>
      <c r="I96" s="19">
        <v>1619000</v>
      </c>
      <c r="J96" s="19">
        <v>19500000</v>
      </c>
      <c r="K96" s="19"/>
      <c r="L96" s="19"/>
      <c r="M96" s="19"/>
      <c r="N96" s="15">
        <f t="shared" si="3"/>
        <v>101213000</v>
      </c>
    </row>
    <row r="97" spans="1:14" ht="20.45" customHeight="1" x14ac:dyDescent="0.25">
      <c r="B97" s="13" t="s">
        <v>79</v>
      </c>
      <c r="C97" s="19">
        <v>97640000</v>
      </c>
      <c r="D97" s="19">
        <v>12315000</v>
      </c>
      <c r="E97" s="19">
        <v>9875000</v>
      </c>
      <c r="F97" s="19"/>
      <c r="G97" s="19">
        <f t="shared" si="2"/>
        <v>9875000</v>
      </c>
      <c r="H97" s="19"/>
      <c r="I97" s="19">
        <v>2526000</v>
      </c>
      <c r="J97" s="19">
        <v>8245000</v>
      </c>
      <c r="K97" s="19"/>
      <c r="L97" s="19"/>
      <c r="M97" s="19"/>
      <c r="N97" s="15">
        <f t="shared" si="3"/>
        <v>130601000</v>
      </c>
    </row>
    <row r="98" spans="1:14" ht="20.45" customHeight="1" x14ac:dyDescent="0.25">
      <c r="A98" s="51"/>
      <c r="B98" s="13" t="s">
        <v>80</v>
      </c>
      <c r="C98" s="19">
        <v>42866000</v>
      </c>
      <c r="D98" s="19">
        <v>5550000</v>
      </c>
      <c r="E98" s="19">
        <v>5020000</v>
      </c>
      <c r="F98" s="19"/>
      <c r="G98" s="19">
        <f t="shared" si="2"/>
        <v>5020000</v>
      </c>
      <c r="H98" s="19"/>
      <c r="I98" s="19">
        <v>1108000</v>
      </c>
      <c r="J98" s="19">
        <v>8070000</v>
      </c>
      <c r="K98" s="19"/>
      <c r="L98" s="19"/>
      <c r="M98" s="19"/>
      <c r="N98" s="15">
        <f t="shared" si="3"/>
        <v>62614000</v>
      </c>
    </row>
    <row r="99" spans="1:14" ht="20.45" customHeight="1" x14ac:dyDescent="0.25">
      <c r="B99" s="13" t="s">
        <v>81</v>
      </c>
      <c r="C99" s="19">
        <v>58252000</v>
      </c>
      <c r="D99" s="19">
        <v>7449000</v>
      </c>
      <c r="E99" s="19">
        <v>6476000</v>
      </c>
      <c r="F99" s="19"/>
      <c r="G99" s="19">
        <f t="shared" si="2"/>
        <v>6476000</v>
      </c>
      <c r="H99" s="19"/>
      <c r="I99" s="19">
        <v>1443000</v>
      </c>
      <c r="J99" s="19">
        <v>10450000</v>
      </c>
      <c r="K99" s="19"/>
      <c r="L99" s="19"/>
      <c r="M99" s="19"/>
      <c r="N99" s="15">
        <f t="shared" si="3"/>
        <v>84070000</v>
      </c>
    </row>
    <row r="100" spans="1:14" ht="20.45" customHeight="1" x14ac:dyDescent="0.25">
      <c r="A100" s="51"/>
      <c r="B100" s="13" t="s">
        <v>82</v>
      </c>
      <c r="C100" s="19">
        <v>43292000</v>
      </c>
      <c r="D100" s="19">
        <v>5483000</v>
      </c>
      <c r="E100" s="19">
        <v>4741000</v>
      </c>
      <c r="F100" s="19"/>
      <c r="G100" s="19">
        <f t="shared" si="2"/>
        <v>4741000</v>
      </c>
      <c r="H100" s="19"/>
      <c r="I100" s="19">
        <v>1157000</v>
      </c>
      <c r="J100" s="19">
        <v>11010000</v>
      </c>
      <c r="K100" s="19"/>
      <c r="L100" s="19"/>
      <c r="M100" s="19"/>
      <c r="N100" s="15">
        <f t="shared" si="3"/>
        <v>65683000</v>
      </c>
    </row>
    <row r="101" spans="1:14" ht="20.45" customHeight="1" x14ac:dyDescent="0.25">
      <c r="B101" s="13" t="s">
        <v>176</v>
      </c>
      <c r="C101" s="19">
        <v>68213000</v>
      </c>
      <c r="D101" s="19">
        <v>8418000</v>
      </c>
      <c r="E101" s="19">
        <v>5203000</v>
      </c>
      <c r="F101" s="19"/>
      <c r="G101" s="19">
        <f t="shared" si="2"/>
        <v>5203000</v>
      </c>
      <c r="H101" s="19"/>
      <c r="I101" s="19">
        <v>1736000</v>
      </c>
      <c r="J101" s="19">
        <v>19905000</v>
      </c>
      <c r="K101" s="19"/>
      <c r="L101" s="19"/>
      <c r="M101" s="19"/>
      <c r="N101" s="15">
        <f t="shared" si="3"/>
        <v>103475000</v>
      </c>
    </row>
    <row r="102" spans="1:14" ht="20.45" customHeight="1" x14ac:dyDescent="0.25">
      <c r="A102" s="51"/>
      <c r="B102" s="13" t="s">
        <v>83</v>
      </c>
      <c r="C102" s="19">
        <v>64159000</v>
      </c>
      <c r="D102" s="19">
        <v>8691000</v>
      </c>
      <c r="E102" s="19">
        <v>4583000</v>
      </c>
      <c r="F102" s="19"/>
      <c r="G102" s="19">
        <f t="shared" si="2"/>
        <v>4583000</v>
      </c>
      <c r="H102" s="19"/>
      <c r="I102" s="19">
        <v>1900000</v>
      </c>
      <c r="J102" s="19">
        <v>15000000</v>
      </c>
      <c r="K102" s="19"/>
      <c r="L102" s="19"/>
      <c r="M102" s="19"/>
      <c r="N102" s="15">
        <f t="shared" si="3"/>
        <v>94333000</v>
      </c>
    </row>
    <row r="103" spans="1:14" ht="20.45" customHeight="1" x14ac:dyDescent="0.25">
      <c r="B103" s="13" t="s">
        <v>84</v>
      </c>
      <c r="C103" s="19">
        <v>26175000</v>
      </c>
      <c r="D103" s="19">
        <v>3918000</v>
      </c>
      <c r="E103" s="19">
        <v>4796000</v>
      </c>
      <c r="F103" s="19"/>
      <c r="G103" s="19">
        <f t="shared" si="2"/>
        <v>4796000</v>
      </c>
      <c r="H103" s="19"/>
      <c r="I103" s="19">
        <v>729000</v>
      </c>
      <c r="J103" s="19">
        <v>34000000</v>
      </c>
      <c r="K103" s="19"/>
      <c r="L103" s="19"/>
      <c r="M103" s="19"/>
      <c r="N103" s="15">
        <f t="shared" si="3"/>
        <v>69618000</v>
      </c>
    </row>
    <row r="104" spans="1:14" ht="20.45" customHeight="1" x14ac:dyDescent="0.25">
      <c r="A104" s="51"/>
      <c r="B104" s="13" t="s">
        <v>177</v>
      </c>
      <c r="C104" s="19">
        <v>144615000</v>
      </c>
      <c r="D104" s="19">
        <v>21348000</v>
      </c>
      <c r="E104" s="19">
        <v>4953000</v>
      </c>
      <c r="F104" s="19"/>
      <c r="G104" s="19">
        <f t="shared" si="2"/>
        <v>4953000</v>
      </c>
      <c r="H104" s="19"/>
      <c r="I104" s="19">
        <v>4493000</v>
      </c>
      <c r="J104" s="19">
        <v>23500000</v>
      </c>
      <c r="K104" s="19"/>
      <c r="L104" s="19"/>
      <c r="M104" s="19"/>
      <c r="N104" s="15">
        <f t="shared" si="3"/>
        <v>198909000</v>
      </c>
    </row>
    <row r="105" spans="1:14" ht="20.45" customHeight="1" x14ac:dyDescent="0.25">
      <c r="B105" s="13" t="s">
        <v>85</v>
      </c>
      <c r="C105" s="19">
        <v>43565000</v>
      </c>
      <c r="D105" s="19">
        <v>6038000</v>
      </c>
      <c r="E105" s="19">
        <v>4049000</v>
      </c>
      <c r="F105" s="19"/>
      <c r="G105" s="19">
        <f t="shared" si="2"/>
        <v>4049000</v>
      </c>
      <c r="H105" s="19"/>
      <c r="I105" s="19">
        <v>1259000</v>
      </c>
      <c r="J105" s="19">
        <v>18302000</v>
      </c>
      <c r="K105" s="19"/>
      <c r="L105" s="19"/>
      <c r="M105" s="19"/>
      <c r="N105" s="15">
        <f t="shared" si="3"/>
        <v>73213000</v>
      </c>
    </row>
    <row r="106" spans="1:14" ht="20.45" customHeight="1" x14ac:dyDescent="0.25">
      <c r="A106" s="51"/>
      <c r="B106" s="13" t="s">
        <v>86</v>
      </c>
      <c r="C106" s="19">
        <v>79992000</v>
      </c>
      <c r="D106" s="19">
        <v>11632000</v>
      </c>
      <c r="E106" s="19">
        <v>3814000</v>
      </c>
      <c r="F106" s="19"/>
      <c r="G106" s="19">
        <f t="shared" si="2"/>
        <v>3814000</v>
      </c>
      <c r="H106" s="19"/>
      <c r="I106" s="19">
        <v>2621000</v>
      </c>
      <c r="J106" s="19">
        <v>28122000</v>
      </c>
      <c r="K106" s="19"/>
      <c r="L106" s="19"/>
      <c r="M106" s="19"/>
      <c r="N106" s="15">
        <f t="shared" si="3"/>
        <v>126181000</v>
      </c>
    </row>
    <row r="107" spans="1:14" ht="20.45" customHeight="1" x14ac:dyDescent="0.25">
      <c r="B107" s="13" t="s">
        <v>87</v>
      </c>
      <c r="C107" s="19">
        <v>114177000</v>
      </c>
      <c r="D107" s="19">
        <v>16776000</v>
      </c>
      <c r="E107" s="19">
        <v>7124000</v>
      </c>
      <c r="F107" s="19"/>
      <c r="G107" s="19">
        <f t="shared" si="2"/>
        <v>7124000</v>
      </c>
      <c r="H107" s="19"/>
      <c r="I107" s="19">
        <v>3839000</v>
      </c>
      <c r="J107" s="19">
        <v>25500000</v>
      </c>
      <c r="K107" s="19"/>
      <c r="L107" s="19"/>
      <c r="M107" s="19"/>
      <c r="N107" s="15">
        <f t="shared" si="3"/>
        <v>167416000</v>
      </c>
    </row>
    <row r="108" spans="1:14" ht="20.45" customHeight="1" x14ac:dyDescent="0.25">
      <c r="A108" s="51"/>
      <c r="B108" s="13" t="s">
        <v>116</v>
      </c>
      <c r="C108" s="19">
        <v>278895000</v>
      </c>
      <c r="D108" s="19">
        <v>43001000</v>
      </c>
      <c r="E108" s="19">
        <v>9334000</v>
      </c>
      <c r="F108" s="19"/>
      <c r="G108" s="19">
        <f t="shared" si="2"/>
        <v>9334000</v>
      </c>
      <c r="H108" s="19"/>
      <c r="I108" s="19">
        <v>13146000</v>
      </c>
      <c r="J108" s="19">
        <v>81576000</v>
      </c>
      <c r="K108" s="19"/>
      <c r="L108" s="19"/>
      <c r="M108" s="19"/>
      <c r="N108" s="15">
        <f t="shared" si="3"/>
        <v>425952000</v>
      </c>
    </row>
    <row r="109" spans="1:14" ht="20.45" customHeight="1" x14ac:dyDescent="0.25">
      <c r="B109" s="13" t="s">
        <v>117</v>
      </c>
      <c r="C109" s="19">
        <v>28831000</v>
      </c>
      <c r="D109" s="19">
        <v>4406000</v>
      </c>
      <c r="E109" s="19">
        <v>4926000</v>
      </c>
      <c r="F109" s="19"/>
      <c r="G109" s="19">
        <f t="shared" si="2"/>
        <v>4926000</v>
      </c>
      <c r="H109" s="19"/>
      <c r="I109" s="19">
        <v>841000</v>
      </c>
      <c r="J109" s="19">
        <v>21613000</v>
      </c>
      <c r="K109" s="19"/>
      <c r="L109" s="19"/>
      <c r="M109" s="19"/>
      <c r="N109" s="15">
        <f t="shared" si="3"/>
        <v>60617000</v>
      </c>
    </row>
    <row r="110" spans="1:14" ht="20.45" customHeight="1" x14ac:dyDescent="0.25">
      <c r="A110" s="51"/>
      <c r="B110" s="13" t="s">
        <v>88</v>
      </c>
      <c r="C110" s="19">
        <v>33694000</v>
      </c>
      <c r="D110" s="19">
        <v>4291000</v>
      </c>
      <c r="E110" s="19">
        <v>5065000</v>
      </c>
      <c r="F110" s="19"/>
      <c r="G110" s="19">
        <f t="shared" si="2"/>
        <v>5065000</v>
      </c>
      <c r="H110" s="19"/>
      <c r="I110" s="19">
        <v>895000</v>
      </c>
      <c r="J110" s="19">
        <v>24500000</v>
      </c>
      <c r="K110" s="19"/>
      <c r="L110" s="19"/>
      <c r="M110" s="19"/>
      <c r="N110" s="15">
        <f t="shared" si="3"/>
        <v>68445000</v>
      </c>
    </row>
    <row r="111" spans="1:14" ht="20.45" customHeight="1" x14ac:dyDescent="0.25">
      <c r="B111" s="13" t="s">
        <v>118</v>
      </c>
      <c r="C111" s="19">
        <v>46128000</v>
      </c>
      <c r="D111" s="19">
        <v>6738000</v>
      </c>
      <c r="E111" s="19">
        <v>4195000</v>
      </c>
      <c r="F111" s="19"/>
      <c r="G111" s="19">
        <f t="shared" si="2"/>
        <v>4195000</v>
      </c>
      <c r="H111" s="19"/>
      <c r="I111" s="19">
        <v>1348000</v>
      </c>
      <c r="J111" s="19">
        <v>20510000</v>
      </c>
      <c r="K111" s="19"/>
      <c r="L111" s="19"/>
      <c r="M111" s="19"/>
      <c r="N111" s="15">
        <f t="shared" si="3"/>
        <v>78919000</v>
      </c>
    </row>
    <row r="112" spans="1:14" ht="20.45" customHeight="1" x14ac:dyDescent="0.25">
      <c r="A112" s="51"/>
      <c r="B112" s="13" t="s">
        <v>124</v>
      </c>
      <c r="C112" s="19">
        <v>35774000</v>
      </c>
      <c r="D112" s="19">
        <v>5817000</v>
      </c>
      <c r="E112" s="19">
        <v>4358000</v>
      </c>
      <c r="F112" s="19"/>
      <c r="G112" s="19">
        <f t="shared" si="2"/>
        <v>4358000</v>
      </c>
      <c r="H112" s="19"/>
      <c r="I112" s="19">
        <v>890000</v>
      </c>
      <c r="J112" s="19">
        <v>36002000</v>
      </c>
      <c r="K112" s="19"/>
      <c r="L112" s="19"/>
      <c r="M112" s="19"/>
      <c r="N112" s="15">
        <f t="shared" si="3"/>
        <v>82841000</v>
      </c>
    </row>
    <row r="113" spans="1:14" ht="20.45" customHeight="1" x14ac:dyDescent="0.25">
      <c r="B113" s="13" t="s">
        <v>168</v>
      </c>
      <c r="C113" s="19">
        <v>237383000</v>
      </c>
      <c r="D113" s="19">
        <v>33201000</v>
      </c>
      <c r="E113" s="19">
        <v>4950000</v>
      </c>
      <c r="F113" s="19"/>
      <c r="G113" s="19">
        <f t="shared" si="2"/>
        <v>4950000</v>
      </c>
      <c r="H113" s="19"/>
      <c r="I113" s="19">
        <v>7354000</v>
      </c>
      <c r="J113" s="19">
        <v>50344000</v>
      </c>
      <c r="K113" s="19"/>
      <c r="L113" s="19"/>
      <c r="M113" s="19"/>
      <c r="N113" s="15">
        <f t="shared" ref="N113:N116" si="4">SUM(C113,D113,G113,H113,I113,J113,K113,L113,M113)</f>
        <v>333232000</v>
      </c>
    </row>
    <row r="114" spans="1:14" ht="20.45" customHeight="1" x14ac:dyDescent="0.25">
      <c r="A114" s="51"/>
      <c r="B114" s="13" t="s">
        <v>169</v>
      </c>
      <c r="C114" s="19">
        <v>35659000</v>
      </c>
      <c r="D114" s="19">
        <v>4949000</v>
      </c>
      <c r="E114" s="19">
        <v>8460000</v>
      </c>
      <c r="F114" s="19"/>
      <c r="G114" s="19">
        <f t="shared" si="2"/>
        <v>8460000</v>
      </c>
      <c r="H114" s="19"/>
      <c r="I114" s="19">
        <v>1111000</v>
      </c>
      <c r="J114" s="19">
        <v>21400000</v>
      </c>
      <c r="K114" s="19"/>
      <c r="L114" s="19"/>
      <c r="M114" s="19"/>
      <c r="N114" s="15">
        <f t="shared" si="4"/>
        <v>71579000</v>
      </c>
    </row>
    <row r="115" spans="1:14" ht="20.45" customHeight="1" x14ac:dyDescent="0.25">
      <c r="B115" s="13" t="s">
        <v>170</v>
      </c>
      <c r="C115" s="19">
        <v>50098000</v>
      </c>
      <c r="D115" s="19">
        <v>7442000</v>
      </c>
      <c r="E115" s="19">
        <v>9287000</v>
      </c>
      <c r="F115" s="19"/>
      <c r="G115" s="19">
        <f t="shared" si="2"/>
        <v>9287000</v>
      </c>
      <c r="H115" s="19"/>
      <c r="I115" s="19">
        <v>1703000</v>
      </c>
      <c r="J115" s="19">
        <v>24250000</v>
      </c>
      <c r="K115" s="19"/>
      <c r="L115" s="19"/>
      <c r="M115" s="19"/>
      <c r="N115" s="15">
        <f t="shared" si="4"/>
        <v>92780000</v>
      </c>
    </row>
    <row r="116" spans="1:14" ht="20.45" customHeight="1" x14ac:dyDescent="0.25">
      <c r="A116" s="51"/>
      <c r="B116" s="13" t="s">
        <v>171</v>
      </c>
      <c r="C116" s="19">
        <v>40967000</v>
      </c>
      <c r="D116" s="19">
        <v>6026000</v>
      </c>
      <c r="E116" s="19">
        <v>7096000</v>
      </c>
      <c r="F116" s="19"/>
      <c r="G116" s="19">
        <f t="shared" si="2"/>
        <v>7096000</v>
      </c>
      <c r="H116" s="19"/>
      <c r="I116" s="19">
        <v>1237000</v>
      </c>
      <c r="J116" s="19">
        <v>18170000</v>
      </c>
      <c r="K116" s="19"/>
      <c r="L116" s="19"/>
      <c r="M116" s="19"/>
      <c r="N116" s="15">
        <f t="shared" si="4"/>
        <v>73496000</v>
      </c>
    </row>
    <row r="117" spans="1:14" ht="20.45" customHeight="1" x14ac:dyDescent="0.25">
      <c r="B117" s="20" t="s">
        <v>178</v>
      </c>
      <c r="C117" s="19">
        <v>7951000</v>
      </c>
      <c r="D117" s="19">
        <v>1021000</v>
      </c>
      <c r="E117" s="19">
        <v>4873000</v>
      </c>
      <c r="F117" s="19"/>
      <c r="G117" s="19">
        <f t="shared" si="2"/>
        <v>4873000</v>
      </c>
      <c r="H117" s="19"/>
      <c r="I117" s="19">
        <v>263000</v>
      </c>
      <c r="J117" s="19">
        <v>10800000</v>
      </c>
      <c r="K117" s="19"/>
      <c r="L117" s="19"/>
      <c r="M117" s="19"/>
      <c r="N117" s="15">
        <f>SUM(C117,D117,G117,H117,I117,J117,K117,L117,M117)</f>
        <v>24908000</v>
      </c>
    </row>
    <row r="118" spans="1:14" ht="20.45" customHeight="1" x14ac:dyDescent="0.25">
      <c r="A118" s="51"/>
      <c r="B118" s="13" t="s">
        <v>179</v>
      </c>
      <c r="C118" s="19">
        <v>12319000</v>
      </c>
      <c r="D118" s="19">
        <v>1655000</v>
      </c>
      <c r="E118" s="19">
        <v>5833000</v>
      </c>
      <c r="F118" s="19"/>
      <c r="G118" s="19">
        <f t="shared" si="2"/>
        <v>5833000</v>
      </c>
      <c r="H118" s="19"/>
      <c r="I118" s="19">
        <v>357000</v>
      </c>
      <c r="J118" s="19">
        <v>10800000</v>
      </c>
      <c r="K118" s="19"/>
      <c r="L118" s="19"/>
      <c r="M118" s="19"/>
      <c r="N118" s="15">
        <f t="shared" si="3"/>
        <v>30964000</v>
      </c>
    </row>
    <row r="119" spans="1:14" ht="20.45" customHeight="1" x14ac:dyDescent="0.25">
      <c r="B119" s="13" t="s">
        <v>210</v>
      </c>
      <c r="C119" s="19">
        <v>1479000</v>
      </c>
      <c r="D119" s="19">
        <v>315000</v>
      </c>
      <c r="E119" s="19">
        <v>3700000</v>
      </c>
      <c r="F119" s="19"/>
      <c r="G119" s="19">
        <f t="shared" si="2"/>
        <v>3700000</v>
      </c>
      <c r="H119" s="19"/>
      <c r="I119" s="19">
        <v>195000</v>
      </c>
      <c r="J119" s="19">
        <v>659000</v>
      </c>
      <c r="K119" s="19"/>
      <c r="L119" s="19"/>
      <c r="M119" s="19"/>
      <c r="N119" s="15">
        <f t="shared" si="3"/>
        <v>6348000</v>
      </c>
    </row>
    <row r="120" spans="1:14" ht="20.45" customHeight="1" x14ac:dyDescent="0.25">
      <c r="A120" s="51"/>
      <c r="B120" s="13" t="s">
        <v>211</v>
      </c>
      <c r="C120" s="19">
        <v>4990000</v>
      </c>
      <c r="D120" s="19">
        <v>521000</v>
      </c>
      <c r="E120" s="19">
        <v>7050000</v>
      </c>
      <c r="F120" s="19"/>
      <c r="G120" s="19">
        <f t="shared" si="2"/>
        <v>7050000</v>
      </c>
      <c r="H120" s="19"/>
      <c r="I120" s="19">
        <v>200000</v>
      </c>
      <c r="J120" s="19">
        <v>8500000</v>
      </c>
      <c r="K120" s="19"/>
      <c r="L120" s="19"/>
      <c r="M120" s="19"/>
      <c r="N120" s="15">
        <f t="shared" si="3"/>
        <v>21261000</v>
      </c>
    </row>
    <row r="121" spans="1:14" ht="20.45" customHeight="1" x14ac:dyDescent="0.25">
      <c r="B121" s="13" t="s">
        <v>212</v>
      </c>
      <c r="C121" s="19">
        <v>60815000</v>
      </c>
      <c r="D121" s="19">
        <v>8700000</v>
      </c>
      <c r="E121" s="19">
        <v>6550000</v>
      </c>
      <c r="F121" s="19"/>
      <c r="G121" s="19">
        <f t="shared" si="2"/>
        <v>6550000</v>
      </c>
      <c r="H121" s="19"/>
      <c r="I121" s="19">
        <v>1927000</v>
      </c>
      <c r="J121" s="19">
        <v>9500000</v>
      </c>
      <c r="K121" s="19"/>
      <c r="L121" s="19"/>
      <c r="M121" s="19"/>
      <c r="N121" s="15">
        <f t="shared" si="3"/>
        <v>87492000</v>
      </c>
    </row>
    <row r="122" spans="1:14" ht="20.45" customHeight="1" x14ac:dyDescent="0.25">
      <c r="A122" s="51"/>
      <c r="B122" s="13" t="s">
        <v>213</v>
      </c>
      <c r="C122" s="19">
        <v>23971000</v>
      </c>
      <c r="D122" s="19">
        <v>3857000</v>
      </c>
      <c r="E122" s="19">
        <v>4350000</v>
      </c>
      <c r="F122" s="19"/>
      <c r="G122" s="19">
        <f t="shared" si="2"/>
        <v>4350000</v>
      </c>
      <c r="H122" s="19"/>
      <c r="I122" s="19">
        <v>973000</v>
      </c>
      <c r="J122" s="19">
        <v>9002000</v>
      </c>
      <c r="K122" s="19"/>
      <c r="L122" s="19"/>
      <c r="M122" s="19"/>
      <c r="N122" s="15">
        <f t="shared" si="3"/>
        <v>42153000</v>
      </c>
    </row>
    <row r="123" spans="1:14" ht="20.45" customHeight="1" x14ac:dyDescent="0.25">
      <c r="B123" s="13" t="s">
        <v>214</v>
      </c>
      <c r="C123" s="19">
        <v>25859000</v>
      </c>
      <c r="D123" s="19">
        <v>3728000</v>
      </c>
      <c r="E123" s="19">
        <v>6150000</v>
      </c>
      <c r="F123" s="19"/>
      <c r="G123" s="19">
        <f t="shared" si="2"/>
        <v>6150000</v>
      </c>
      <c r="H123" s="19"/>
      <c r="I123" s="19">
        <v>861000</v>
      </c>
      <c r="J123" s="19">
        <v>9000000</v>
      </c>
      <c r="K123" s="19"/>
      <c r="L123" s="19"/>
      <c r="M123" s="19"/>
      <c r="N123" s="15">
        <f t="shared" si="3"/>
        <v>45598000</v>
      </c>
    </row>
    <row r="124" spans="1:14" ht="20.45" customHeight="1" x14ac:dyDescent="0.25">
      <c r="A124" s="51"/>
      <c r="B124" s="13" t="s">
        <v>215</v>
      </c>
      <c r="C124" s="19">
        <v>394174000</v>
      </c>
      <c r="D124" s="19">
        <v>71788000</v>
      </c>
      <c r="E124" s="19">
        <v>55150000</v>
      </c>
      <c r="F124" s="19"/>
      <c r="G124" s="19">
        <f t="shared" si="2"/>
        <v>55150000</v>
      </c>
      <c r="H124" s="19"/>
      <c r="I124" s="19">
        <v>23026000</v>
      </c>
      <c r="J124" s="19">
        <v>57322000</v>
      </c>
      <c r="K124" s="19"/>
      <c r="L124" s="19"/>
      <c r="M124" s="19"/>
      <c r="N124" s="15">
        <f t="shared" si="3"/>
        <v>601460000</v>
      </c>
    </row>
    <row r="125" spans="1:14" ht="20.45" customHeight="1" x14ac:dyDescent="0.25">
      <c r="B125" s="13" t="s">
        <v>216</v>
      </c>
      <c r="C125" s="19">
        <v>122757000</v>
      </c>
      <c r="D125" s="19">
        <v>19598000</v>
      </c>
      <c r="E125" s="19">
        <v>21852000</v>
      </c>
      <c r="F125" s="19"/>
      <c r="G125" s="19">
        <f t="shared" si="2"/>
        <v>21852000</v>
      </c>
      <c r="H125" s="19"/>
      <c r="I125" s="19">
        <v>4436000</v>
      </c>
      <c r="J125" s="19">
        <v>13100000</v>
      </c>
      <c r="K125" s="19"/>
      <c r="L125" s="19"/>
      <c r="M125" s="19"/>
      <c r="N125" s="15">
        <f t="shared" si="3"/>
        <v>181743000</v>
      </c>
    </row>
    <row r="126" spans="1:14" ht="20.45" customHeight="1" x14ac:dyDescent="0.25">
      <c r="A126" s="51"/>
      <c r="B126" s="13" t="s">
        <v>217</v>
      </c>
      <c r="C126" s="19">
        <v>68621000</v>
      </c>
      <c r="D126" s="19">
        <v>10250000</v>
      </c>
      <c r="E126" s="19">
        <v>8550000</v>
      </c>
      <c r="F126" s="19"/>
      <c r="G126" s="19">
        <f t="shared" si="2"/>
        <v>8550000</v>
      </c>
      <c r="H126" s="19"/>
      <c r="I126" s="19">
        <v>2126000</v>
      </c>
      <c r="J126" s="19">
        <v>8000000</v>
      </c>
      <c r="K126" s="19"/>
      <c r="L126" s="19"/>
      <c r="M126" s="19"/>
      <c r="N126" s="15">
        <f t="shared" si="3"/>
        <v>97547000</v>
      </c>
    </row>
    <row r="127" spans="1:14" ht="20.45" customHeight="1" x14ac:dyDescent="0.25">
      <c r="B127" s="13" t="s">
        <v>218</v>
      </c>
      <c r="C127" s="19">
        <v>18943000</v>
      </c>
      <c r="D127" s="19">
        <v>3213000</v>
      </c>
      <c r="E127" s="19">
        <v>4050000</v>
      </c>
      <c r="F127" s="19"/>
      <c r="G127" s="19">
        <f t="shared" si="2"/>
        <v>4050000</v>
      </c>
      <c r="H127" s="19"/>
      <c r="I127" s="19">
        <v>228000</v>
      </c>
      <c r="J127" s="19">
        <v>8002000</v>
      </c>
      <c r="K127" s="19"/>
      <c r="L127" s="19"/>
      <c r="M127" s="19"/>
      <c r="N127" s="15">
        <f t="shared" si="3"/>
        <v>34436000</v>
      </c>
    </row>
    <row r="128" spans="1:14" ht="20.45" customHeight="1" x14ac:dyDescent="0.25">
      <c r="A128" s="51"/>
      <c r="B128" s="13" t="s">
        <v>219</v>
      </c>
      <c r="C128" s="19">
        <v>11331000</v>
      </c>
      <c r="D128" s="19">
        <v>1784000</v>
      </c>
      <c r="E128" s="19">
        <v>3550000</v>
      </c>
      <c r="F128" s="19"/>
      <c r="G128" s="19">
        <f t="shared" si="2"/>
        <v>3550000</v>
      </c>
      <c r="H128" s="19"/>
      <c r="I128" s="19">
        <v>419000</v>
      </c>
      <c r="J128" s="19">
        <v>8000000</v>
      </c>
      <c r="K128" s="19"/>
      <c r="L128" s="19"/>
      <c r="M128" s="19"/>
      <c r="N128" s="15">
        <f t="shared" si="3"/>
        <v>25084000</v>
      </c>
    </row>
    <row r="129" spans="1:14" ht="20.45" customHeight="1" x14ac:dyDescent="0.25">
      <c r="B129" s="13" t="s">
        <v>220</v>
      </c>
      <c r="C129" s="19">
        <v>61581000</v>
      </c>
      <c r="D129" s="19">
        <v>9424000</v>
      </c>
      <c r="E129" s="19">
        <v>8050000</v>
      </c>
      <c r="F129" s="19"/>
      <c r="G129" s="19">
        <f t="shared" si="2"/>
        <v>8050000</v>
      </c>
      <c r="H129" s="19"/>
      <c r="I129" s="19">
        <v>2062000</v>
      </c>
      <c r="J129" s="19">
        <v>7002000</v>
      </c>
      <c r="K129" s="19"/>
      <c r="L129" s="19"/>
      <c r="M129" s="19"/>
      <c r="N129" s="15">
        <f t="shared" si="3"/>
        <v>88119000</v>
      </c>
    </row>
    <row r="130" spans="1:14" ht="20.45" customHeight="1" x14ac:dyDescent="0.25">
      <c r="A130" s="51"/>
      <c r="B130" s="13" t="s">
        <v>221</v>
      </c>
      <c r="C130" s="19">
        <v>19767000</v>
      </c>
      <c r="D130" s="19">
        <v>2998000</v>
      </c>
      <c r="E130" s="19">
        <v>5550000</v>
      </c>
      <c r="F130" s="19"/>
      <c r="G130" s="19">
        <f t="shared" si="2"/>
        <v>5550000</v>
      </c>
      <c r="H130" s="19"/>
      <c r="I130" s="19">
        <v>674000</v>
      </c>
      <c r="J130" s="19">
        <v>8000000</v>
      </c>
      <c r="K130" s="19"/>
      <c r="L130" s="19"/>
      <c r="M130" s="19"/>
      <c r="N130" s="15">
        <f t="shared" ref="N130:N131" si="5">SUM(C130,D130,G130,H130,I130,J130,K130,L130,M130)</f>
        <v>36989000</v>
      </c>
    </row>
    <row r="131" spans="1:14" ht="20.45" customHeight="1" x14ac:dyDescent="0.25">
      <c r="B131" s="13" t="s">
        <v>222</v>
      </c>
      <c r="C131" s="19">
        <v>9061000</v>
      </c>
      <c r="D131" s="19">
        <v>1376000</v>
      </c>
      <c r="E131" s="19">
        <v>3550000</v>
      </c>
      <c r="F131" s="19"/>
      <c r="G131" s="19">
        <f t="shared" si="2"/>
        <v>3550000</v>
      </c>
      <c r="H131" s="19"/>
      <c r="I131" s="19">
        <v>299000</v>
      </c>
      <c r="J131" s="19">
        <v>8000000</v>
      </c>
      <c r="K131" s="19"/>
      <c r="L131" s="19"/>
      <c r="M131" s="19"/>
      <c r="N131" s="15">
        <f t="shared" si="5"/>
        <v>22286000</v>
      </c>
    </row>
    <row r="132" spans="1:14" ht="20.45" customHeight="1" x14ac:dyDescent="0.25">
      <c r="A132" s="51"/>
      <c r="B132" s="13" t="s">
        <v>223</v>
      </c>
      <c r="C132" s="19">
        <v>121620000</v>
      </c>
      <c r="D132" s="19">
        <v>19951000</v>
      </c>
      <c r="E132" s="19">
        <v>10150000</v>
      </c>
      <c r="F132" s="19"/>
      <c r="G132" s="19">
        <f t="shared" si="2"/>
        <v>10150000</v>
      </c>
      <c r="H132" s="19"/>
      <c r="I132" s="19">
        <v>3430000</v>
      </c>
      <c r="J132" s="19">
        <v>8250000</v>
      </c>
      <c r="K132" s="19"/>
      <c r="L132" s="19"/>
      <c r="M132" s="19"/>
      <c r="N132" s="15">
        <f t="shared" si="3"/>
        <v>163401000</v>
      </c>
    </row>
    <row r="133" spans="1:14" ht="20.45" customHeight="1" x14ac:dyDescent="0.25">
      <c r="B133" s="13" t="s">
        <v>224</v>
      </c>
      <c r="C133" s="19">
        <v>105444000</v>
      </c>
      <c r="D133" s="19">
        <v>15951000</v>
      </c>
      <c r="E133" s="19">
        <v>7250000</v>
      </c>
      <c r="F133" s="19"/>
      <c r="G133" s="19">
        <f t="shared" si="2"/>
        <v>7250000</v>
      </c>
      <c r="H133" s="19"/>
      <c r="I133" s="19">
        <v>3554000</v>
      </c>
      <c r="J133" s="19">
        <v>8002000</v>
      </c>
      <c r="K133" s="19"/>
      <c r="L133" s="19"/>
      <c r="M133" s="19"/>
      <c r="N133" s="15">
        <f t="shared" si="3"/>
        <v>140201000</v>
      </c>
    </row>
    <row r="134" spans="1:14" ht="20.45" customHeight="1" x14ac:dyDescent="0.25">
      <c r="A134" s="51"/>
      <c r="B134" s="13" t="s">
        <v>225</v>
      </c>
      <c r="C134" s="19">
        <v>54476000</v>
      </c>
      <c r="D134" s="19">
        <v>8886000</v>
      </c>
      <c r="E134" s="19">
        <v>6050000</v>
      </c>
      <c r="F134" s="19"/>
      <c r="G134" s="19">
        <f t="shared" si="2"/>
        <v>6050000</v>
      </c>
      <c r="H134" s="19"/>
      <c r="I134" s="19">
        <v>4248000</v>
      </c>
      <c r="J134" s="19">
        <v>22560000</v>
      </c>
      <c r="K134" s="19"/>
      <c r="L134" s="19"/>
      <c r="M134" s="19"/>
      <c r="N134" s="15">
        <f t="shared" si="3"/>
        <v>96220000</v>
      </c>
    </row>
    <row r="135" spans="1:14" s="7" customFormat="1" ht="20.45" customHeight="1" x14ac:dyDescent="0.25">
      <c r="A135" s="59"/>
      <c r="B135" s="60" t="s">
        <v>89</v>
      </c>
      <c r="C135" s="61">
        <v>325521000</v>
      </c>
      <c r="D135" s="61">
        <v>10043000</v>
      </c>
      <c r="E135" s="61">
        <v>211661000</v>
      </c>
      <c r="F135" s="61"/>
      <c r="G135" s="61">
        <f t="shared" si="2"/>
        <v>211661000</v>
      </c>
      <c r="H135" s="61"/>
      <c r="I135" s="61">
        <v>690000</v>
      </c>
      <c r="J135" s="61">
        <v>1640000</v>
      </c>
      <c r="K135" s="61"/>
      <c r="L135" s="61"/>
      <c r="M135" s="61"/>
      <c r="N135" s="62">
        <f t="shared" si="3"/>
        <v>549555000</v>
      </c>
    </row>
    <row r="136" spans="1:14" ht="20.45" customHeight="1" x14ac:dyDescent="0.25">
      <c r="A136" s="51"/>
      <c r="B136" s="13" t="s">
        <v>90</v>
      </c>
      <c r="C136" s="19">
        <v>8215000</v>
      </c>
      <c r="D136" s="19">
        <v>1489000</v>
      </c>
      <c r="E136" s="19">
        <v>3181000</v>
      </c>
      <c r="F136" s="19"/>
      <c r="G136" s="19">
        <f t="shared" si="2"/>
        <v>3181000</v>
      </c>
      <c r="H136" s="19"/>
      <c r="I136" s="19">
        <v>729000</v>
      </c>
      <c r="J136" s="19">
        <v>300000</v>
      </c>
      <c r="K136" s="19"/>
      <c r="L136" s="19"/>
      <c r="M136" s="19"/>
      <c r="N136" s="15">
        <f t="shared" si="3"/>
        <v>13914000</v>
      </c>
    </row>
    <row r="137" spans="1:14" ht="20.45" customHeight="1" x14ac:dyDescent="0.25">
      <c r="B137" s="13" t="s">
        <v>91</v>
      </c>
      <c r="C137" s="19">
        <v>3405000</v>
      </c>
      <c r="D137" s="19">
        <v>536000</v>
      </c>
      <c r="E137" s="19">
        <v>1587000</v>
      </c>
      <c r="F137" s="19"/>
      <c r="G137" s="19">
        <f t="shared" ref="G137:G176" si="6">E137+F137</f>
        <v>1587000</v>
      </c>
      <c r="H137" s="19"/>
      <c r="I137" s="19">
        <v>535000</v>
      </c>
      <c r="J137" s="19"/>
      <c r="K137" s="19"/>
      <c r="L137" s="19"/>
      <c r="M137" s="19"/>
      <c r="N137" s="15">
        <f t="shared" si="3"/>
        <v>6063000</v>
      </c>
    </row>
    <row r="138" spans="1:14" ht="20.45" customHeight="1" x14ac:dyDescent="0.25">
      <c r="A138" s="51"/>
      <c r="B138" s="13" t="s">
        <v>92</v>
      </c>
      <c r="C138" s="19">
        <v>3365000</v>
      </c>
      <c r="D138" s="19">
        <v>577000</v>
      </c>
      <c r="E138" s="19">
        <v>1683000</v>
      </c>
      <c r="F138" s="19"/>
      <c r="G138" s="19">
        <f t="shared" si="6"/>
        <v>1683000</v>
      </c>
      <c r="H138" s="19"/>
      <c r="I138" s="19">
        <v>479000</v>
      </c>
      <c r="J138" s="19">
        <v>500000</v>
      </c>
      <c r="K138" s="19"/>
      <c r="L138" s="19"/>
      <c r="M138" s="19"/>
      <c r="N138" s="15">
        <f t="shared" si="3"/>
        <v>6604000</v>
      </c>
    </row>
    <row r="139" spans="1:14" ht="20.45" customHeight="1" x14ac:dyDescent="0.25">
      <c r="B139" s="13" t="s">
        <v>93</v>
      </c>
      <c r="C139" s="19">
        <v>6201000</v>
      </c>
      <c r="D139" s="19">
        <v>1117000</v>
      </c>
      <c r="E139" s="19">
        <v>6558000</v>
      </c>
      <c r="F139" s="19"/>
      <c r="G139" s="19">
        <f t="shared" si="6"/>
        <v>6558000</v>
      </c>
      <c r="H139" s="19"/>
      <c r="I139" s="19">
        <v>2501000</v>
      </c>
      <c r="J139" s="19">
        <v>1200000</v>
      </c>
      <c r="K139" s="19"/>
      <c r="L139" s="19"/>
      <c r="M139" s="19"/>
      <c r="N139" s="15">
        <f t="shared" si="3"/>
        <v>17577000</v>
      </c>
    </row>
    <row r="140" spans="1:14" ht="20.45" customHeight="1" x14ac:dyDescent="0.25">
      <c r="A140" s="51"/>
      <c r="B140" s="13" t="s">
        <v>94</v>
      </c>
      <c r="C140" s="19">
        <v>7417000</v>
      </c>
      <c r="D140" s="19">
        <v>1283000</v>
      </c>
      <c r="E140" s="19">
        <v>3737000</v>
      </c>
      <c r="F140" s="19"/>
      <c r="G140" s="19">
        <f t="shared" si="6"/>
        <v>3737000</v>
      </c>
      <c r="H140" s="19"/>
      <c r="I140" s="19">
        <v>2139000</v>
      </c>
      <c r="J140" s="19">
        <v>900000</v>
      </c>
      <c r="K140" s="19"/>
      <c r="L140" s="19"/>
      <c r="M140" s="19"/>
      <c r="N140" s="15">
        <f t="shared" si="3"/>
        <v>15476000</v>
      </c>
    </row>
    <row r="141" spans="1:14" ht="20.45" customHeight="1" x14ac:dyDescent="0.25">
      <c r="B141" s="13" t="s">
        <v>95</v>
      </c>
      <c r="C141" s="19">
        <v>554958000</v>
      </c>
      <c r="D141" s="19">
        <v>111736000</v>
      </c>
      <c r="E141" s="19">
        <v>357682000</v>
      </c>
      <c r="F141" s="19"/>
      <c r="G141" s="19">
        <f t="shared" si="6"/>
        <v>357682000</v>
      </c>
      <c r="H141" s="19"/>
      <c r="I141" s="19">
        <v>577315000</v>
      </c>
      <c r="J141" s="19">
        <v>280732000</v>
      </c>
      <c r="K141" s="19">
        <v>1191813000</v>
      </c>
      <c r="L141" s="19"/>
      <c r="M141" s="19"/>
      <c r="N141" s="15">
        <f t="shared" si="3"/>
        <v>3074236000</v>
      </c>
    </row>
    <row r="142" spans="1:14" ht="20.45" customHeight="1" x14ac:dyDescent="0.25">
      <c r="A142" s="51"/>
      <c r="B142" s="13" t="s">
        <v>125</v>
      </c>
      <c r="C142" s="19">
        <v>4616000</v>
      </c>
      <c r="D142" s="19">
        <v>779000</v>
      </c>
      <c r="E142" s="19">
        <v>2555000</v>
      </c>
      <c r="F142" s="19"/>
      <c r="G142" s="19">
        <f t="shared" si="6"/>
        <v>2555000</v>
      </c>
      <c r="H142" s="19"/>
      <c r="I142" s="19">
        <v>7831000</v>
      </c>
      <c r="J142" s="19">
        <v>1119000</v>
      </c>
      <c r="K142" s="19"/>
      <c r="L142" s="19"/>
      <c r="M142" s="19"/>
      <c r="N142" s="15">
        <f t="shared" si="3"/>
        <v>16900000</v>
      </c>
    </row>
    <row r="143" spans="1:14" ht="20.45" customHeight="1" x14ac:dyDescent="0.25">
      <c r="B143" s="13" t="s">
        <v>96</v>
      </c>
      <c r="C143" s="19">
        <v>207433000</v>
      </c>
      <c r="D143" s="19">
        <v>33939000</v>
      </c>
      <c r="E143" s="19">
        <v>43996000</v>
      </c>
      <c r="F143" s="19"/>
      <c r="G143" s="19">
        <f t="shared" si="6"/>
        <v>43996000</v>
      </c>
      <c r="H143" s="19"/>
      <c r="I143" s="19">
        <v>8572000</v>
      </c>
      <c r="J143" s="19">
        <v>7300000</v>
      </c>
      <c r="K143" s="19"/>
      <c r="L143" s="19"/>
      <c r="M143" s="19"/>
      <c r="N143" s="15">
        <f t="shared" si="3"/>
        <v>301240000</v>
      </c>
    </row>
    <row r="144" spans="1:14" ht="20.45" customHeight="1" x14ac:dyDescent="0.25">
      <c r="A144" s="51"/>
      <c r="B144" s="13" t="s">
        <v>97</v>
      </c>
      <c r="C144" s="19">
        <v>277485000</v>
      </c>
      <c r="D144" s="19">
        <v>39145000</v>
      </c>
      <c r="E144" s="19">
        <v>30151000</v>
      </c>
      <c r="F144" s="19"/>
      <c r="G144" s="19">
        <f t="shared" si="6"/>
        <v>30151000</v>
      </c>
      <c r="H144" s="19"/>
      <c r="I144" s="19">
        <v>15726000</v>
      </c>
      <c r="J144" s="19">
        <v>8500000</v>
      </c>
      <c r="K144" s="19"/>
      <c r="L144" s="19"/>
      <c r="M144" s="19"/>
      <c r="N144" s="15">
        <f t="shared" si="3"/>
        <v>371007000</v>
      </c>
    </row>
    <row r="145" spans="1:14" ht="20.45" customHeight="1" x14ac:dyDescent="0.25">
      <c r="B145" s="13" t="s">
        <v>98</v>
      </c>
      <c r="C145" s="19">
        <v>1928812000</v>
      </c>
      <c r="D145" s="19">
        <v>417561000</v>
      </c>
      <c r="E145" s="19">
        <v>210367000</v>
      </c>
      <c r="F145" s="19"/>
      <c r="G145" s="19">
        <f t="shared" si="6"/>
        <v>210367000</v>
      </c>
      <c r="H145" s="19"/>
      <c r="I145" s="19">
        <v>97530000</v>
      </c>
      <c r="J145" s="19">
        <v>452200000</v>
      </c>
      <c r="K145" s="19">
        <v>42152000</v>
      </c>
      <c r="L145" s="19">
        <v>161788000</v>
      </c>
      <c r="M145" s="19"/>
      <c r="N145" s="15">
        <f t="shared" si="3"/>
        <v>3310410000</v>
      </c>
    </row>
    <row r="146" spans="1:14" ht="20.45" customHeight="1" x14ac:dyDescent="0.25">
      <c r="A146" s="51"/>
      <c r="B146" s="13" t="s">
        <v>99</v>
      </c>
      <c r="C146" s="19">
        <v>162272000</v>
      </c>
      <c r="D146" s="19">
        <v>28352000</v>
      </c>
      <c r="E146" s="19">
        <v>83063000</v>
      </c>
      <c r="F146" s="19"/>
      <c r="G146" s="19">
        <f t="shared" si="6"/>
        <v>83063000</v>
      </c>
      <c r="H146" s="19"/>
      <c r="I146" s="19">
        <v>60385000</v>
      </c>
      <c r="J146" s="19">
        <v>170909000</v>
      </c>
      <c r="K146" s="19"/>
      <c r="L146" s="19"/>
      <c r="M146" s="19"/>
      <c r="N146" s="15">
        <f t="shared" si="3"/>
        <v>504981000</v>
      </c>
    </row>
    <row r="147" spans="1:14" ht="20.45" customHeight="1" x14ac:dyDescent="0.25">
      <c r="B147" s="13" t="s">
        <v>134</v>
      </c>
      <c r="C147" s="19">
        <v>47721000</v>
      </c>
      <c r="D147" s="19">
        <v>8363000</v>
      </c>
      <c r="E147" s="19">
        <v>8185000</v>
      </c>
      <c r="F147" s="19"/>
      <c r="G147" s="19">
        <f t="shared" si="6"/>
        <v>8185000</v>
      </c>
      <c r="H147" s="19"/>
      <c r="I147" s="19">
        <v>1431000</v>
      </c>
      <c r="J147" s="19">
        <v>73055000</v>
      </c>
      <c r="K147" s="19"/>
      <c r="L147" s="19"/>
      <c r="M147" s="19"/>
      <c r="N147" s="15">
        <f t="shared" si="3"/>
        <v>138755000</v>
      </c>
    </row>
    <row r="148" spans="1:14" ht="20.45" customHeight="1" x14ac:dyDescent="0.25">
      <c r="A148" s="51"/>
      <c r="B148" s="13" t="s">
        <v>100</v>
      </c>
      <c r="C148" s="19">
        <v>15319000</v>
      </c>
      <c r="D148" s="19">
        <v>1781000</v>
      </c>
      <c r="E148" s="19">
        <v>4314000</v>
      </c>
      <c r="F148" s="19"/>
      <c r="G148" s="19">
        <f t="shared" si="6"/>
        <v>4314000</v>
      </c>
      <c r="H148" s="19"/>
      <c r="I148" s="19">
        <v>1071000</v>
      </c>
      <c r="J148" s="19">
        <v>700000</v>
      </c>
      <c r="K148" s="19"/>
      <c r="L148" s="19"/>
      <c r="M148" s="19"/>
      <c r="N148" s="15">
        <f t="shared" si="3"/>
        <v>23185000</v>
      </c>
    </row>
    <row r="149" spans="1:14" ht="20.45" customHeight="1" x14ac:dyDescent="0.25">
      <c r="B149" s="13" t="s">
        <v>101</v>
      </c>
      <c r="C149" s="19">
        <v>320331000</v>
      </c>
      <c r="D149" s="19">
        <v>63920000</v>
      </c>
      <c r="E149" s="19">
        <v>36663000</v>
      </c>
      <c r="F149" s="19"/>
      <c r="G149" s="19">
        <f t="shared" si="6"/>
        <v>36663000</v>
      </c>
      <c r="H149" s="19"/>
      <c r="I149" s="19">
        <v>7870000</v>
      </c>
      <c r="J149" s="19">
        <v>18200000</v>
      </c>
      <c r="K149" s="19"/>
      <c r="L149" s="19"/>
      <c r="M149" s="19"/>
      <c r="N149" s="15">
        <f t="shared" si="3"/>
        <v>446984000</v>
      </c>
    </row>
    <row r="150" spans="1:14" ht="20.45" customHeight="1" x14ac:dyDescent="0.25">
      <c r="A150" s="51"/>
      <c r="B150" s="13" t="s">
        <v>180</v>
      </c>
      <c r="C150" s="19">
        <v>45094000</v>
      </c>
      <c r="D150" s="19">
        <v>6421000</v>
      </c>
      <c r="E150" s="19">
        <v>21000000</v>
      </c>
      <c r="F150" s="19"/>
      <c r="G150" s="19">
        <f t="shared" si="6"/>
        <v>21000000</v>
      </c>
      <c r="H150" s="19"/>
      <c r="I150" s="19">
        <v>16047000</v>
      </c>
      <c r="J150" s="19">
        <v>6043000</v>
      </c>
      <c r="K150" s="19"/>
      <c r="L150" s="19"/>
      <c r="M150" s="19"/>
      <c r="N150" s="15">
        <f t="shared" si="3"/>
        <v>94605000</v>
      </c>
    </row>
    <row r="151" spans="1:14" ht="20.45" customHeight="1" x14ac:dyDescent="0.25">
      <c r="B151" s="13" t="s">
        <v>102</v>
      </c>
      <c r="C151" s="19">
        <v>3822000</v>
      </c>
      <c r="D151" s="19">
        <v>537000</v>
      </c>
      <c r="E151" s="19">
        <v>1457000</v>
      </c>
      <c r="F151" s="19"/>
      <c r="G151" s="19">
        <f t="shared" si="6"/>
        <v>1457000</v>
      </c>
      <c r="H151" s="19"/>
      <c r="I151" s="19">
        <v>180000</v>
      </c>
      <c r="J151" s="19">
        <v>2137000</v>
      </c>
      <c r="K151" s="19">
        <v>4356000</v>
      </c>
      <c r="L151" s="19"/>
      <c r="M151" s="19"/>
      <c r="N151" s="15">
        <f t="shared" si="3"/>
        <v>12489000</v>
      </c>
    </row>
    <row r="152" spans="1:14" ht="20.45" customHeight="1" x14ac:dyDescent="0.25">
      <c r="A152" s="51"/>
      <c r="B152" s="13" t="s">
        <v>103</v>
      </c>
      <c r="C152" s="19">
        <v>62598000</v>
      </c>
      <c r="D152" s="19">
        <v>10133000</v>
      </c>
      <c r="E152" s="19">
        <v>17606000</v>
      </c>
      <c r="F152" s="19"/>
      <c r="G152" s="19">
        <f t="shared" si="6"/>
        <v>17606000</v>
      </c>
      <c r="H152" s="19"/>
      <c r="I152" s="19">
        <v>49364000</v>
      </c>
      <c r="J152" s="19">
        <v>38252000</v>
      </c>
      <c r="K152" s="19">
        <v>1124000</v>
      </c>
      <c r="L152" s="19"/>
      <c r="M152" s="19"/>
      <c r="N152" s="15">
        <f t="shared" si="3"/>
        <v>179077000</v>
      </c>
    </row>
    <row r="153" spans="1:14" ht="20.45" customHeight="1" x14ac:dyDescent="0.25">
      <c r="B153" s="13" t="s">
        <v>226</v>
      </c>
      <c r="C153" s="19">
        <v>64067000</v>
      </c>
      <c r="D153" s="19">
        <v>8148000</v>
      </c>
      <c r="E153" s="19">
        <v>11394000</v>
      </c>
      <c r="F153" s="19"/>
      <c r="G153" s="19">
        <f t="shared" si="6"/>
        <v>11394000</v>
      </c>
      <c r="H153" s="19"/>
      <c r="I153" s="19">
        <v>2406000</v>
      </c>
      <c r="J153" s="19">
        <v>1807000</v>
      </c>
      <c r="K153" s="19"/>
      <c r="L153" s="19"/>
      <c r="M153" s="19"/>
      <c r="N153" s="15">
        <f t="shared" si="3"/>
        <v>87822000</v>
      </c>
    </row>
    <row r="154" spans="1:14" ht="20.45" customHeight="1" x14ac:dyDescent="0.25">
      <c r="A154" s="51"/>
      <c r="B154" s="13" t="s">
        <v>227</v>
      </c>
      <c r="C154" s="19">
        <v>183806000</v>
      </c>
      <c r="D154" s="19">
        <v>22155000</v>
      </c>
      <c r="E154" s="19">
        <v>28383000</v>
      </c>
      <c r="F154" s="19"/>
      <c r="G154" s="19">
        <f t="shared" si="6"/>
        <v>28383000</v>
      </c>
      <c r="H154" s="19"/>
      <c r="I154" s="19">
        <v>1718595000</v>
      </c>
      <c r="J154" s="19">
        <v>13462000</v>
      </c>
      <c r="K154" s="19"/>
      <c r="L154" s="19">
        <v>282190000</v>
      </c>
      <c r="M154" s="19"/>
      <c r="N154" s="15">
        <f t="shared" ref="N154:N176" si="7">SUM(C154,D154,G154,H154,I154,J154,K154,L154,M154)</f>
        <v>2248591000</v>
      </c>
    </row>
    <row r="155" spans="1:14" ht="20.45" customHeight="1" x14ac:dyDescent="0.25">
      <c r="B155" s="13" t="s">
        <v>119</v>
      </c>
      <c r="C155" s="19">
        <v>60565000</v>
      </c>
      <c r="D155" s="19">
        <v>6716000</v>
      </c>
      <c r="E155" s="19">
        <v>24705000</v>
      </c>
      <c r="F155" s="19"/>
      <c r="G155" s="19">
        <f t="shared" si="6"/>
        <v>24705000</v>
      </c>
      <c r="H155" s="19"/>
      <c r="I155" s="19">
        <v>340911000</v>
      </c>
      <c r="J155" s="19">
        <v>2553000</v>
      </c>
      <c r="K155" s="19">
        <v>30000000</v>
      </c>
      <c r="L155" s="19"/>
      <c r="M155" s="19"/>
      <c r="N155" s="15">
        <f t="shared" si="7"/>
        <v>465450000</v>
      </c>
    </row>
    <row r="156" spans="1:14" ht="20.45" customHeight="1" x14ac:dyDescent="0.25">
      <c r="A156" s="51"/>
      <c r="B156" s="13" t="s">
        <v>126</v>
      </c>
      <c r="C156" s="19">
        <v>27913000</v>
      </c>
      <c r="D156" s="19">
        <v>5389000</v>
      </c>
      <c r="E156" s="19">
        <v>10288000</v>
      </c>
      <c r="F156" s="19"/>
      <c r="G156" s="19">
        <f t="shared" si="6"/>
        <v>10288000</v>
      </c>
      <c r="H156" s="19"/>
      <c r="I156" s="19">
        <v>422000</v>
      </c>
      <c r="J156" s="19">
        <v>20085000</v>
      </c>
      <c r="K156" s="19">
        <v>24102000</v>
      </c>
      <c r="L156" s="19"/>
      <c r="M156" s="19"/>
      <c r="N156" s="15">
        <f t="shared" si="7"/>
        <v>88199000</v>
      </c>
    </row>
    <row r="157" spans="1:14" ht="20.45" customHeight="1" x14ac:dyDescent="0.25">
      <c r="B157" s="13" t="s">
        <v>104</v>
      </c>
      <c r="C157" s="19">
        <v>26872000</v>
      </c>
      <c r="D157" s="19">
        <v>3764000</v>
      </c>
      <c r="E157" s="19">
        <v>3511000</v>
      </c>
      <c r="F157" s="19"/>
      <c r="G157" s="19">
        <f t="shared" si="6"/>
        <v>3511000</v>
      </c>
      <c r="H157" s="19"/>
      <c r="I157" s="19">
        <v>2589000</v>
      </c>
      <c r="J157" s="19">
        <v>1003000</v>
      </c>
      <c r="K157" s="19"/>
      <c r="L157" s="19"/>
      <c r="M157" s="19"/>
      <c r="N157" s="15">
        <f t="shared" si="7"/>
        <v>37739000</v>
      </c>
    </row>
    <row r="158" spans="1:14" ht="20.45" customHeight="1" x14ac:dyDescent="0.25">
      <c r="A158" s="51"/>
      <c r="B158" s="13" t="s">
        <v>105</v>
      </c>
      <c r="C158" s="19">
        <v>228739000</v>
      </c>
      <c r="D158" s="19">
        <v>44457000</v>
      </c>
      <c r="E158" s="19">
        <v>16357000</v>
      </c>
      <c r="F158" s="19"/>
      <c r="G158" s="19">
        <f t="shared" si="6"/>
        <v>16357000</v>
      </c>
      <c r="H158" s="19"/>
      <c r="I158" s="19">
        <v>19238000</v>
      </c>
      <c r="J158" s="19">
        <v>316678000</v>
      </c>
      <c r="K158" s="19"/>
      <c r="L158" s="19"/>
      <c r="M158" s="19"/>
      <c r="N158" s="15">
        <f t="shared" si="7"/>
        <v>625469000</v>
      </c>
    </row>
    <row r="159" spans="1:14" ht="20.45" customHeight="1" x14ac:dyDescent="0.25">
      <c r="B159" s="13" t="s">
        <v>228</v>
      </c>
      <c r="C159" s="19">
        <v>66443000</v>
      </c>
      <c r="D159" s="19">
        <v>8068000</v>
      </c>
      <c r="E159" s="19">
        <v>320793000</v>
      </c>
      <c r="F159" s="19"/>
      <c r="G159" s="19">
        <f t="shared" si="6"/>
        <v>320793000</v>
      </c>
      <c r="H159" s="19"/>
      <c r="I159" s="19">
        <v>30000</v>
      </c>
      <c r="J159" s="19">
        <v>591490000</v>
      </c>
      <c r="K159" s="19"/>
      <c r="L159" s="19"/>
      <c r="M159" s="19"/>
      <c r="N159" s="15">
        <f t="shared" ref="N159" si="8">SUM(C159,D159,G159,H159,I159,J159,K159,L159,M159)</f>
        <v>986824000</v>
      </c>
    </row>
    <row r="160" spans="1:14" ht="20.45" customHeight="1" x14ac:dyDescent="0.25">
      <c r="A160" s="51"/>
      <c r="B160" s="13" t="s">
        <v>106</v>
      </c>
      <c r="C160" s="19">
        <v>33453000</v>
      </c>
      <c r="D160" s="19">
        <v>4488000</v>
      </c>
      <c r="E160" s="19">
        <v>5754000</v>
      </c>
      <c r="F160" s="19"/>
      <c r="G160" s="19">
        <f t="shared" si="6"/>
        <v>5754000</v>
      </c>
      <c r="H160" s="19"/>
      <c r="I160" s="19">
        <v>5151000</v>
      </c>
      <c r="J160" s="19">
        <v>2548000</v>
      </c>
      <c r="K160" s="19"/>
      <c r="L160" s="19"/>
      <c r="M160" s="19"/>
      <c r="N160" s="15">
        <f t="shared" si="7"/>
        <v>51394000</v>
      </c>
    </row>
    <row r="161" spans="1:14" ht="20.45" customHeight="1" x14ac:dyDescent="0.25">
      <c r="B161" s="13" t="s">
        <v>127</v>
      </c>
      <c r="C161" s="19">
        <v>16250000</v>
      </c>
      <c r="D161" s="19">
        <v>3627000</v>
      </c>
      <c r="E161" s="19">
        <v>4491000</v>
      </c>
      <c r="F161" s="19"/>
      <c r="G161" s="19">
        <f t="shared" si="6"/>
        <v>4491000</v>
      </c>
      <c r="H161" s="19"/>
      <c r="I161" s="19">
        <v>4000</v>
      </c>
      <c r="J161" s="19">
        <v>5000000</v>
      </c>
      <c r="K161" s="19"/>
      <c r="L161" s="19"/>
      <c r="M161" s="19"/>
      <c r="N161" s="15">
        <f t="shared" si="7"/>
        <v>29372000</v>
      </c>
    </row>
    <row r="162" spans="1:14" ht="20.45" customHeight="1" x14ac:dyDescent="0.25">
      <c r="A162" s="51"/>
      <c r="B162" s="13" t="s">
        <v>107</v>
      </c>
      <c r="C162" s="19">
        <v>25207000</v>
      </c>
      <c r="D162" s="19">
        <v>4303000</v>
      </c>
      <c r="E162" s="19">
        <v>9225000</v>
      </c>
      <c r="F162" s="19"/>
      <c r="G162" s="19">
        <f t="shared" si="6"/>
        <v>9225000</v>
      </c>
      <c r="H162" s="19"/>
      <c r="I162" s="19">
        <v>281013000</v>
      </c>
      <c r="J162" s="19">
        <v>1298000</v>
      </c>
      <c r="K162" s="19"/>
      <c r="L162" s="19"/>
      <c r="M162" s="19"/>
      <c r="N162" s="15">
        <f t="shared" si="7"/>
        <v>321046000</v>
      </c>
    </row>
    <row r="163" spans="1:14" ht="20.45" customHeight="1" x14ac:dyDescent="0.25">
      <c r="B163" s="13" t="s">
        <v>135</v>
      </c>
      <c r="C163" s="19">
        <v>2461772000</v>
      </c>
      <c r="D163" s="19">
        <v>520391000</v>
      </c>
      <c r="E163" s="19">
        <v>2365251000</v>
      </c>
      <c r="F163" s="19"/>
      <c r="G163" s="19">
        <f t="shared" si="6"/>
        <v>2365251000</v>
      </c>
      <c r="H163" s="19"/>
      <c r="I163" s="19">
        <v>3577154000</v>
      </c>
      <c r="J163" s="19">
        <v>7736743000</v>
      </c>
      <c r="K163" s="19"/>
      <c r="L163" s="19"/>
      <c r="M163" s="19"/>
      <c r="N163" s="15">
        <f t="shared" si="7"/>
        <v>16661311000</v>
      </c>
    </row>
    <row r="164" spans="1:14" ht="20.45" customHeight="1" x14ac:dyDescent="0.25">
      <c r="A164" s="51"/>
      <c r="B164" s="13" t="s">
        <v>130</v>
      </c>
      <c r="C164" s="19">
        <v>26907000</v>
      </c>
      <c r="D164" s="19">
        <v>4628000</v>
      </c>
      <c r="E164" s="19">
        <v>2953000</v>
      </c>
      <c r="F164" s="19"/>
      <c r="G164" s="19">
        <f t="shared" si="6"/>
        <v>2953000</v>
      </c>
      <c r="H164" s="19"/>
      <c r="I164" s="19">
        <v>789000</v>
      </c>
      <c r="J164" s="19">
        <v>10000000</v>
      </c>
      <c r="K164" s="19"/>
      <c r="L164" s="19"/>
      <c r="M164" s="19"/>
      <c r="N164" s="15">
        <f t="shared" si="7"/>
        <v>45277000</v>
      </c>
    </row>
    <row r="165" spans="1:14" ht="20.45" customHeight="1" x14ac:dyDescent="0.25">
      <c r="B165" s="13" t="s">
        <v>108</v>
      </c>
      <c r="C165" s="19">
        <v>3830000</v>
      </c>
      <c r="D165" s="19">
        <v>642000</v>
      </c>
      <c r="E165" s="19">
        <v>3316000</v>
      </c>
      <c r="F165" s="19"/>
      <c r="G165" s="19">
        <f t="shared" si="6"/>
        <v>3316000</v>
      </c>
      <c r="H165" s="19"/>
      <c r="I165" s="19">
        <v>20000</v>
      </c>
      <c r="J165" s="19">
        <v>2942000</v>
      </c>
      <c r="K165" s="19">
        <v>79200000</v>
      </c>
      <c r="L165" s="19"/>
      <c r="M165" s="19"/>
      <c r="N165" s="15">
        <f t="shared" si="7"/>
        <v>89950000</v>
      </c>
    </row>
    <row r="166" spans="1:14" ht="20.45" customHeight="1" x14ac:dyDescent="0.25">
      <c r="A166" s="51"/>
      <c r="B166" s="13" t="s">
        <v>109</v>
      </c>
      <c r="C166" s="19">
        <v>4583000</v>
      </c>
      <c r="D166" s="19">
        <v>814000</v>
      </c>
      <c r="E166" s="19">
        <v>3012000</v>
      </c>
      <c r="F166" s="19"/>
      <c r="G166" s="19">
        <f t="shared" si="6"/>
        <v>3012000</v>
      </c>
      <c r="H166" s="19"/>
      <c r="I166" s="19">
        <v>20000</v>
      </c>
      <c r="J166" s="19">
        <v>7266000</v>
      </c>
      <c r="K166" s="19">
        <v>101648000</v>
      </c>
      <c r="L166" s="19"/>
      <c r="M166" s="19"/>
      <c r="N166" s="15">
        <f t="shared" si="7"/>
        <v>117343000</v>
      </c>
    </row>
    <row r="167" spans="1:14" ht="20.45" customHeight="1" x14ac:dyDescent="0.25">
      <c r="B167" s="13" t="s">
        <v>110</v>
      </c>
      <c r="C167" s="19">
        <v>3517000</v>
      </c>
      <c r="D167" s="19">
        <v>601000</v>
      </c>
      <c r="E167" s="19">
        <v>2240000</v>
      </c>
      <c r="F167" s="19"/>
      <c r="G167" s="19">
        <f t="shared" si="6"/>
        <v>2240000</v>
      </c>
      <c r="H167" s="19"/>
      <c r="I167" s="19">
        <v>20000</v>
      </c>
      <c r="J167" s="19">
        <v>3641000</v>
      </c>
      <c r="K167" s="19">
        <v>75874000</v>
      </c>
      <c r="L167" s="19"/>
      <c r="M167" s="19"/>
      <c r="N167" s="15">
        <f t="shared" si="7"/>
        <v>85893000</v>
      </c>
    </row>
    <row r="168" spans="1:14" ht="20.45" customHeight="1" x14ac:dyDescent="0.25">
      <c r="A168" s="51"/>
      <c r="B168" s="13" t="s">
        <v>38</v>
      </c>
      <c r="C168" s="19">
        <v>2089621000</v>
      </c>
      <c r="D168" s="19">
        <v>383722000</v>
      </c>
      <c r="E168" s="19">
        <v>163838000</v>
      </c>
      <c r="F168" s="19"/>
      <c r="G168" s="19">
        <f t="shared" si="6"/>
        <v>163838000</v>
      </c>
      <c r="H168" s="19"/>
      <c r="I168" s="19">
        <v>50654000</v>
      </c>
      <c r="J168" s="19">
        <v>6318210000</v>
      </c>
      <c r="K168" s="19">
        <v>200000000</v>
      </c>
      <c r="L168" s="19"/>
      <c r="M168" s="19"/>
      <c r="N168" s="15">
        <f t="shared" si="7"/>
        <v>9206045000</v>
      </c>
    </row>
    <row r="169" spans="1:14" ht="20.45" customHeight="1" x14ac:dyDescent="0.25">
      <c r="B169" s="13" t="s">
        <v>120</v>
      </c>
      <c r="C169" s="19">
        <v>1746000</v>
      </c>
      <c r="D169" s="19">
        <v>370000</v>
      </c>
      <c r="E169" s="19">
        <v>957000</v>
      </c>
      <c r="F169" s="19"/>
      <c r="G169" s="19">
        <f t="shared" si="6"/>
        <v>957000</v>
      </c>
      <c r="H169" s="19"/>
      <c r="I169" s="19"/>
      <c r="J169" s="19">
        <v>885000</v>
      </c>
      <c r="K169" s="19"/>
      <c r="L169" s="19"/>
      <c r="M169" s="19"/>
      <c r="N169" s="15">
        <f t="shared" si="7"/>
        <v>3958000</v>
      </c>
    </row>
    <row r="170" spans="1:14" ht="20.45" customHeight="1" x14ac:dyDescent="0.25">
      <c r="A170" s="51"/>
      <c r="B170" s="13" t="s">
        <v>121</v>
      </c>
      <c r="C170" s="19">
        <v>80685000</v>
      </c>
      <c r="D170" s="19">
        <v>13214000</v>
      </c>
      <c r="E170" s="19">
        <v>50781000</v>
      </c>
      <c r="F170" s="19"/>
      <c r="G170" s="19">
        <f t="shared" si="6"/>
        <v>50781000</v>
      </c>
      <c r="H170" s="19"/>
      <c r="I170" s="19">
        <v>2605000</v>
      </c>
      <c r="J170" s="19">
        <v>9936000</v>
      </c>
      <c r="K170" s="19"/>
      <c r="L170" s="19"/>
      <c r="M170" s="19"/>
      <c r="N170" s="15">
        <f t="shared" si="7"/>
        <v>157221000</v>
      </c>
    </row>
    <row r="171" spans="1:14" ht="20.45" customHeight="1" x14ac:dyDescent="0.25">
      <c r="B171" s="13" t="s">
        <v>128</v>
      </c>
      <c r="C171" s="19">
        <v>16932000</v>
      </c>
      <c r="D171" s="19">
        <v>2512000</v>
      </c>
      <c r="E171" s="19">
        <v>5833000</v>
      </c>
      <c r="F171" s="19"/>
      <c r="G171" s="19">
        <f t="shared" si="6"/>
        <v>5833000</v>
      </c>
      <c r="H171" s="19"/>
      <c r="I171" s="19">
        <v>518000</v>
      </c>
      <c r="J171" s="19">
        <v>1820000</v>
      </c>
      <c r="K171" s="19"/>
      <c r="L171" s="19"/>
      <c r="M171" s="19"/>
      <c r="N171" s="15">
        <f t="shared" si="7"/>
        <v>27615000</v>
      </c>
    </row>
    <row r="172" spans="1:14" ht="20.45" customHeight="1" x14ac:dyDescent="0.25">
      <c r="A172" s="51"/>
      <c r="B172" s="13" t="s">
        <v>181</v>
      </c>
      <c r="C172" s="19">
        <v>4501000</v>
      </c>
      <c r="D172" s="19">
        <v>577000</v>
      </c>
      <c r="E172" s="19">
        <v>4043000</v>
      </c>
      <c r="F172" s="19"/>
      <c r="G172" s="19">
        <f t="shared" si="6"/>
        <v>4043000</v>
      </c>
      <c r="H172" s="19"/>
      <c r="I172" s="19">
        <v>351000</v>
      </c>
      <c r="J172" s="19">
        <v>3500000</v>
      </c>
      <c r="K172" s="19"/>
      <c r="L172" s="19"/>
      <c r="M172" s="19"/>
      <c r="N172" s="15">
        <f t="shared" si="7"/>
        <v>12972000</v>
      </c>
    </row>
    <row r="173" spans="1:14" ht="20.45" customHeight="1" x14ac:dyDescent="0.25">
      <c r="B173" s="13" t="s">
        <v>136</v>
      </c>
      <c r="C173" s="19">
        <v>14650000</v>
      </c>
      <c r="D173" s="19">
        <v>2785000</v>
      </c>
      <c r="E173" s="19">
        <v>19321000</v>
      </c>
      <c r="F173" s="19"/>
      <c r="G173" s="19">
        <f t="shared" si="6"/>
        <v>19321000</v>
      </c>
      <c r="H173" s="19"/>
      <c r="I173" s="19">
        <v>429000</v>
      </c>
      <c r="J173" s="19">
        <v>7590000</v>
      </c>
      <c r="K173" s="19">
        <v>5361000</v>
      </c>
      <c r="L173" s="19"/>
      <c r="M173" s="19"/>
      <c r="N173" s="15">
        <f t="shared" si="7"/>
        <v>50136000</v>
      </c>
    </row>
    <row r="174" spans="1:14" ht="20.45" customHeight="1" x14ac:dyDescent="0.25">
      <c r="A174" s="51"/>
      <c r="B174" s="13" t="s">
        <v>229</v>
      </c>
      <c r="C174" s="19">
        <v>1056000</v>
      </c>
      <c r="D174" s="19">
        <v>100000</v>
      </c>
      <c r="E174" s="19">
        <v>1700000</v>
      </c>
      <c r="F174" s="19"/>
      <c r="G174" s="19">
        <f t="shared" si="6"/>
        <v>1700000</v>
      </c>
      <c r="H174" s="19"/>
      <c r="I174" s="19">
        <v>20000</v>
      </c>
      <c r="J174" s="19">
        <v>1000000</v>
      </c>
      <c r="K174" s="19"/>
      <c r="L174" s="19"/>
      <c r="M174" s="19"/>
      <c r="N174" s="15">
        <f t="shared" si="7"/>
        <v>3876000</v>
      </c>
    </row>
    <row r="175" spans="1:14" ht="20.45" customHeight="1" x14ac:dyDescent="0.25">
      <c r="B175" s="13" t="s">
        <v>230</v>
      </c>
      <c r="C175" s="19">
        <v>2881000</v>
      </c>
      <c r="D175" s="19">
        <v>408000</v>
      </c>
      <c r="E175" s="19">
        <v>1120000</v>
      </c>
      <c r="F175" s="19"/>
      <c r="G175" s="19">
        <f t="shared" si="6"/>
        <v>1120000</v>
      </c>
      <c r="H175" s="19"/>
      <c r="I175" s="19">
        <v>120000</v>
      </c>
      <c r="J175" s="19"/>
      <c r="K175" s="19"/>
      <c r="L175" s="19"/>
      <c r="M175" s="19"/>
      <c r="N175" s="15">
        <f t="shared" si="7"/>
        <v>4529000</v>
      </c>
    </row>
    <row r="176" spans="1:14" ht="20.45" customHeight="1" thickBot="1" x14ac:dyDescent="0.3">
      <c r="A176" s="51"/>
      <c r="B176" s="13" t="s">
        <v>231</v>
      </c>
      <c r="C176" s="19">
        <v>55657000</v>
      </c>
      <c r="D176" s="19">
        <v>9649000</v>
      </c>
      <c r="E176" s="19">
        <v>12311000</v>
      </c>
      <c r="F176" s="19"/>
      <c r="G176" s="19">
        <f t="shared" si="6"/>
        <v>12311000</v>
      </c>
      <c r="H176" s="19"/>
      <c r="I176" s="19">
        <v>166160000</v>
      </c>
      <c r="J176" s="19">
        <v>11835000</v>
      </c>
      <c r="K176" s="19"/>
      <c r="L176" s="19">
        <v>1791000</v>
      </c>
      <c r="M176" s="19"/>
      <c r="N176" s="15">
        <f t="shared" si="7"/>
        <v>257403000</v>
      </c>
    </row>
    <row r="177" spans="1:14" s="18" customFormat="1" ht="23.1" customHeight="1" thickBot="1" x14ac:dyDescent="0.3">
      <c r="A177" s="53"/>
      <c r="B177" s="21" t="s">
        <v>111</v>
      </c>
      <c r="C177" s="22">
        <f>SUM(C8:C176)</f>
        <v>32205359000</v>
      </c>
      <c r="D177" s="22">
        <f t="shared" ref="D177:N177" si="9">SUM(D8:D176)</f>
        <v>5325775000</v>
      </c>
      <c r="E177" s="22">
        <f t="shared" si="9"/>
        <v>6282492000</v>
      </c>
      <c r="F177" s="22">
        <f t="shared" si="9"/>
        <v>0</v>
      </c>
      <c r="G177" s="22">
        <f t="shared" si="9"/>
        <v>6282492000</v>
      </c>
      <c r="H177" s="22">
        <f t="shared" si="9"/>
        <v>0</v>
      </c>
      <c r="I177" s="22">
        <f t="shared" si="9"/>
        <v>7955966000</v>
      </c>
      <c r="J177" s="22">
        <f>SUM(J8:J176)</f>
        <v>19800857000</v>
      </c>
      <c r="K177" s="22">
        <f t="shared" si="9"/>
        <v>1755630000</v>
      </c>
      <c r="L177" s="22">
        <f t="shared" si="9"/>
        <v>445769000</v>
      </c>
      <c r="M177" s="22">
        <f t="shared" si="9"/>
        <v>0</v>
      </c>
      <c r="N177" s="22">
        <f t="shared" si="9"/>
        <v>73771848000</v>
      </c>
    </row>
    <row r="179" spans="1:14" x14ac:dyDescent="0.25">
      <c r="C179" s="23"/>
      <c r="D179" s="23"/>
      <c r="F179" s="41"/>
      <c r="G179" s="23"/>
      <c r="N179" s="23"/>
    </row>
    <row r="180" spans="1:14" x14ac:dyDescent="0.25">
      <c r="C180" s="23"/>
      <c r="F180" s="41"/>
      <c r="G180" s="23"/>
    </row>
    <row r="181" spans="1:14" x14ac:dyDescent="0.25">
      <c r="E181" s="23"/>
      <c r="F181" s="41"/>
      <c r="G181" s="23"/>
    </row>
    <row r="182" spans="1:14" x14ac:dyDescent="0.25">
      <c r="C182" s="23"/>
      <c r="E182" s="23"/>
    </row>
    <row r="184" spans="1:14" x14ac:dyDescent="0.25">
      <c r="C184" s="23"/>
    </row>
    <row r="185" spans="1:14" x14ac:dyDescent="0.25">
      <c r="C185" s="23"/>
    </row>
    <row r="186" spans="1:14" x14ac:dyDescent="0.25">
      <c r="C186" s="23"/>
    </row>
    <row r="188" spans="1:14" x14ac:dyDescent="0.25">
      <c r="C188" s="23"/>
    </row>
  </sheetData>
  <mergeCells count="14">
    <mergeCell ref="K6:K7"/>
    <mergeCell ref="L6:L7"/>
    <mergeCell ref="M6:M7"/>
    <mergeCell ref="N6:N7"/>
    <mergeCell ref="B2:N2"/>
    <mergeCell ref="B3:N3"/>
    <mergeCell ref="B4:N4"/>
    <mergeCell ref="B6:B7"/>
    <mergeCell ref="C6:C7"/>
    <mergeCell ref="D6:D7"/>
    <mergeCell ref="E6:G6"/>
    <mergeCell ref="H6:H7"/>
    <mergeCell ref="I6:I7"/>
    <mergeCell ref="J6:J7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29" fitToHeight="2" orientation="landscape" r:id="rId1"/>
  <rowBreaks count="1" manualBreakCount="1">
    <brk id="92" min="1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zoomScale="70" zoomScaleNormal="70" workbookViewId="0">
      <pane xSplit="2" ySplit="7" topLeftCell="C8" activePane="bottomRight" state="frozen"/>
      <selection activeCell="B51" sqref="B51"/>
      <selection pane="topRight" activeCell="B51" sqref="B51"/>
      <selection pane="bottomLeft" activeCell="B51" sqref="B51"/>
      <selection pane="bottomRight" activeCell="B51" sqref="B51"/>
    </sheetView>
  </sheetViews>
  <sheetFormatPr defaultRowHeight="15" x14ac:dyDescent="0.25"/>
  <cols>
    <col min="1" max="1" width="6.28515625" style="3" customWidth="1"/>
    <col min="2" max="2" width="75.5703125" style="3" customWidth="1"/>
    <col min="3" max="13" width="24.5703125" style="3" customWidth="1"/>
    <col min="14" max="14" width="26.85546875" style="3" bestFit="1" customWidth="1"/>
    <col min="15" max="15" width="9.140625" style="3"/>
    <col min="16" max="16" width="15.7109375" style="3" bestFit="1" customWidth="1"/>
    <col min="17" max="16384" width="9.140625" style="3"/>
  </cols>
  <sheetData>
    <row r="1" spans="1:14" ht="20.100000000000001" customHeight="1" x14ac:dyDescent="0.25">
      <c r="A1" s="1"/>
      <c r="B1" s="1" t="s">
        <v>0</v>
      </c>
      <c r="C1" s="1" t="s">
        <v>0</v>
      </c>
      <c r="D1" s="1" t="s">
        <v>0</v>
      </c>
      <c r="E1" s="1" t="s">
        <v>0</v>
      </c>
      <c r="F1" s="1"/>
      <c r="G1" s="1"/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2" t="s">
        <v>0</v>
      </c>
    </row>
    <row r="2" spans="1:14" ht="20.100000000000001" customHeight="1" x14ac:dyDescent="0.25">
      <c r="A2" s="29"/>
      <c r="B2" s="67" t="s">
        <v>0</v>
      </c>
      <c r="C2" s="67" t="s">
        <v>0</v>
      </c>
      <c r="D2" s="67" t="s">
        <v>0</v>
      </c>
      <c r="E2" s="67" t="s">
        <v>0</v>
      </c>
      <c r="F2" s="67"/>
      <c r="G2" s="67"/>
      <c r="H2" s="67" t="s">
        <v>0</v>
      </c>
      <c r="I2" s="67" t="s">
        <v>0</v>
      </c>
      <c r="J2" s="67" t="s">
        <v>0</v>
      </c>
      <c r="K2" s="67" t="s">
        <v>0</v>
      </c>
      <c r="L2" s="67" t="s">
        <v>0</v>
      </c>
      <c r="M2" s="67" t="s">
        <v>0</v>
      </c>
      <c r="N2" s="67" t="s">
        <v>0</v>
      </c>
    </row>
    <row r="3" spans="1:14" ht="20.100000000000001" customHeight="1" x14ac:dyDescent="0.25">
      <c r="B3" s="67" t="s">
        <v>1</v>
      </c>
      <c r="C3" s="67" t="s">
        <v>0</v>
      </c>
      <c r="D3" s="67" t="s">
        <v>0</v>
      </c>
      <c r="E3" s="67" t="s">
        <v>0</v>
      </c>
      <c r="F3" s="67"/>
      <c r="G3" s="67"/>
      <c r="H3" s="67" t="s">
        <v>0</v>
      </c>
      <c r="I3" s="67" t="s">
        <v>0</v>
      </c>
      <c r="J3" s="67" t="s">
        <v>0</v>
      </c>
      <c r="K3" s="67" t="s">
        <v>0</v>
      </c>
      <c r="L3" s="67" t="s">
        <v>0</v>
      </c>
      <c r="M3" s="67" t="s">
        <v>0</v>
      </c>
      <c r="N3" s="67" t="s">
        <v>0</v>
      </c>
    </row>
    <row r="4" spans="1:14" ht="20.100000000000001" customHeight="1" x14ac:dyDescent="0.25">
      <c r="A4" s="29"/>
      <c r="B4" s="68" t="s">
        <v>183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1:14" s="6" customFormat="1" ht="20.100000000000001" customHeight="1" thickBot="1" x14ac:dyDescent="0.3">
      <c r="A5" s="30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 t="s">
        <v>2</v>
      </c>
    </row>
    <row r="6" spans="1:14" s="25" customFormat="1" ht="24.75" customHeight="1" x14ac:dyDescent="0.25">
      <c r="A6" s="24"/>
      <c r="B6" s="69" t="s">
        <v>3</v>
      </c>
      <c r="C6" s="63" t="s">
        <v>4</v>
      </c>
      <c r="D6" s="63" t="s">
        <v>5</v>
      </c>
      <c r="E6" s="71" t="s">
        <v>6</v>
      </c>
      <c r="F6" s="72"/>
      <c r="G6" s="73"/>
      <c r="H6" s="63" t="s">
        <v>7</v>
      </c>
      <c r="I6" s="63" t="s">
        <v>8</v>
      </c>
      <c r="J6" s="63" t="s">
        <v>9</v>
      </c>
      <c r="K6" s="63" t="s">
        <v>10</v>
      </c>
      <c r="L6" s="63" t="s">
        <v>11</v>
      </c>
      <c r="M6" s="63" t="s">
        <v>12</v>
      </c>
      <c r="N6" s="65" t="s">
        <v>13</v>
      </c>
    </row>
    <row r="7" spans="1:14" s="25" customFormat="1" ht="45" customHeight="1" thickBot="1" x14ac:dyDescent="0.3">
      <c r="A7" s="8"/>
      <c r="B7" s="70" t="s">
        <v>0</v>
      </c>
      <c r="C7" s="64" t="s">
        <v>0</v>
      </c>
      <c r="D7" s="64" t="s">
        <v>0</v>
      </c>
      <c r="E7" s="57" t="s">
        <v>14</v>
      </c>
      <c r="F7" s="57" t="s">
        <v>15</v>
      </c>
      <c r="G7" s="57" t="s">
        <v>13</v>
      </c>
      <c r="H7" s="64" t="s">
        <v>0</v>
      </c>
      <c r="I7" s="64" t="s">
        <v>0</v>
      </c>
      <c r="J7" s="64" t="s">
        <v>0</v>
      </c>
      <c r="K7" s="64" t="s">
        <v>0</v>
      </c>
      <c r="L7" s="64" t="s">
        <v>0</v>
      </c>
      <c r="M7" s="64" t="s">
        <v>0</v>
      </c>
      <c r="N7" s="66" t="s">
        <v>0</v>
      </c>
    </row>
    <row r="8" spans="1:14" s="31" customFormat="1" ht="20.100000000000001" customHeight="1" x14ac:dyDescent="0.25">
      <c r="B8" s="32" t="s">
        <v>16</v>
      </c>
      <c r="C8" s="33">
        <v>306494000</v>
      </c>
      <c r="D8" s="33">
        <v>33558000</v>
      </c>
      <c r="E8" s="42">
        <v>1277451000</v>
      </c>
      <c r="F8" s="42">
        <v>3299000</v>
      </c>
      <c r="G8" s="33">
        <f t="shared" ref="G8:G48" si="0">E8+F8</f>
        <v>1280750000</v>
      </c>
      <c r="H8" s="33"/>
      <c r="I8" s="33">
        <v>443460000</v>
      </c>
      <c r="J8" s="33">
        <v>773500000</v>
      </c>
      <c r="K8" s="33"/>
      <c r="L8" s="33"/>
      <c r="M8" s="33"/>
      <c r="N8" s="34">
        <f>SUM(C8,D8,G8,H8,I8,J8,K8,L8,M8)</f>
        <v>2837762000</v>
      </c>
    </row>
    <row r="9" spans="1:14" s="31" customFormat="1" ht="20.100000000000001" customHeight="1" x14ac:dyDescent="0.25">
      <c r="B9" s="13" t="s">
        <v>184</v>
      </c>
      <c r="C9" s="33">
        <v>1285231000</v>
      </c>
      <c r="D9" s="14">
        <v>134165000</v>
      </c>
      <c r="E9" s="42">
        <v>307913000</v>
      </c>
      <c r="F9" s="42"/>
      <c r="G9" s="33">
        <f t="shared" si="0"/>
        <v>307913000</v>
      </c>
      <c r="H9" s="14"/>
      <c r="I9" s="14"/>
      <c r="J9" s="33">
        <v>640840000</v>
      </c>
      <c r="K9" s="14"/>
      <c r="L9" s="14"/>
      <c r="M9" s="14"/>
      <c r="N9" s="15">
        <f t="shared" ref="N9:N48" si="1">SUM(C9,D9,G9,H9,I9,J9,K9,L9,M9)</f>
        <v>2368149000</v>
      </c>
    </row>
    <row r="10" spans="1:14" s="31" customFormat="1" ht="20.100000000000001" customHeight="1" x14ac:dyDescent="0.25">
      <c r="B10" s="13" t="s">
        <v>131</v>
      </c>
      <c r="C10" s="33">
        <v>26004000</v>
      </c>
      <c r="D10" s="14">
        <v>4140000</v>
      </c>
      <c r="E10" s="42">
        <v>3470000</v>
      </c>
      <c r="F10" s="42"/>
      <c r="G10" s="33">
        <f t="shared" si="0"/>
        <v>3470000</v>
      </c>
      <c r="H10" s="14"/>
      <c r="I10" s="14">
        <v>147000</v>
      </c>
      <c r="J10" s="33">
        <v>2588000</v>
      </c>
      <c r="K10" s="14"/>
      <c r="L10" s="14"/>
      <c r="M10" s="14"/>
      <c r="N10" s="15">
        <f t="shared" si="1"/>
        <v>36349000</v>
      </c>
    </row>
    <row r="11" spans="1:14" s="31" customFormat="1" ht="20.100000000000001" customHeight="1" x14ac:dyDescent="0.25">
      <c r="B11" s="13" t="s">
        <v>22</v>
      </c>
      <c r="C11" s="33">
        <v>9797280000</v>
      </c>
      <c r="D11" s="14">
        <v>1790825000</v>
      </c>
      <c r="E11" s="42">
        <v>261651000</v>
      </c>
      <c r="F11" s="42">
        <v>3313000</v>
      </c>
      <c r="G11" s="33">
        <f t="shared" si="0"/>
        <v>264964000</v>
      </c>
      <c r="H11" s="14"/>
      <c r="I11" s="14">
        <v>40726000</v>
      </c>
      <c r="J11" s="33">
        <v>98261000</v>
      </c>
      <c r="K11" s="14"/>
      <c r="L11" s="14"/>
      <c r="M11" s="14"/>
      <c r="N11" s="15">
        <f t="shared" si="1"/>
        <v>11992056000</v>
      </c>
    </row>
    <row r="12" spans="1:14" s="31" customFormat="1" ht="20.100000000000001" customHeight="1" x14ac:dyDescent="0.25">
      <c r="B12" s="13" t="s">
        <v>185</v>
      </c>
      <c r="C12" s="33">
        <v>67205000</v>
      </c>
      <c r="D12" s="14">
        <v>11384000</v>
      </c>
      <c r="E12" s="42">
        <v>18533000</v>
      </c>
      <c r="F12" s="42"/>
      <c r="G12" s="33">
        <f t="shared" si="0"/>
        <v>18533000</v>
      </c>
      <c r="H12" s="14"/>
      <c r="I12" s="14">
        <v>408000</v>
      </c>
      <c r="J12" s="33">
        <v>4800000</v>
      </c>
      <c r="K12" s="14"/>
      <c r="L12" s="14"/>
      <c r="M12" s="14"/>
      <c r="N12" s="15">
        <f t="shared" si="1"/>
        <v>102330000</v>
      </c>
    </row>
    <row r="13" spans="1:14" s="31" customFormat="1" ht="20.100000000000001" customHeight="1" x14ac:dyDescent="0.25">
      <c r="B13" s="13" t="s">
        <v>186</v>
      </c>
      <c r="C13" s="33">
        <v>88928000</v>
      </c>
      <c r="D13" s="14">
        <v>17685000</v>
      </c>
      <c r="E13" s="42">
        <v>23216000</v>
      </c>
      <c r="F13" s="42">
        <v>148000</v>
      </c>
      <c r="G13" s="33">
        <f t="shared" si="0"/>
        <v>23364000</v>
      </c>
      <c r="H13" s="14"/>
      <c r="I13" s="14">
        <v>590000</v>
      </c>
      <c r="J13" s="33">
        <v>5000000</v>
      </c>
      <c r="K13" s="14"/>
      <c r="L13" s="14"/>
      <c r="M13" s="14"/>
      <c r="N13" s="15">
        <f t="shared" si="1"/>
        <v>135567000</v>
      </c>
    </row>
    <row r="14" spans="1:14" s="31" customFormat="1" ht="20.100000000000001" customHeight="1" x14ac:dyDescent="0.25">
      <c r="B14" s="13" t="s">
        <v>187</v>
      </c>
      <c r="C14" s="33">
        <v>70600000</v>
      </c>
      <c r="D14" s="14">
        <v>10051000</v>
      </c>
      <c r="E14" s="42">
        <v>18740000</v>
      </c>
      <c r="F14" s="42"/>
      <c r="G14" s="33">
        <f t="shared" si="0"/>
        <v>18740000</v>
      </c>
      <c r="H14" s="14"/>
      <c r="I14" s="14">
        <v>460000</v>
      </c>
      <c r="J14" s="33">
        <v>34470000</v>
      </c>
      <c r="K14" s="14">
        <v>129896000</v>
      </c>
      <c r="L14" s="14"/>
      <c r="M14" s="14"/>
      <c r="N14" s="15">
        <f t="shared" si="1"/>
        <v>264217000</v>
      </c>
    </row>
    <row r="15" spans="1:14" s="31" customFormat="1" ht="20.100000000000001" customHeight="1" x14ac:dyDescent="0.25">
      <c r="B15" s="13" t="s">
        <v>188</v>
      </c>
      <c r="C15" s="33">
        <v>71638000</v>
      </c>
      <c r="D15" s="14">
        <v>9747000</v>
      </c>
      <c r="E15" s="42">
        <v>302334000</v>
      </c>
      <c r="F15" s="42">
        <v>450000</v>
      </c>
      <c r="G15" s="33">
        <f t="shared" si="0"/>
        <v>302784000</v>
      </c>
      <c r="H15" s="14"/>
      <c r="I15" s="14">
        <v>440000</v>
      </c>
      <c r="J15" s="33">
        <v>1681000</v>
      </c>
      <c r="K15" s="14"/>
      <c r="L15" s="14"/>
      <c r="M15" s="14"/>
      <c r="N15" s="15">
        <f t="shared" si="1"/>
        <v>386290000</v>
      </c>
    </row>
    <row r="16" spans="1:14" s="31" customFormat="1" ht="20.100000000000001" customHeight="1" x14ac:dyDescent="0.25">
      <c r="B16" s="13" t="s">
        <v>17</v>
      </c>
      <c r="C16" s="33">
        <v>1032215000</v>
      </c>
      <c r="D16" s="14">
        <v>143338000</v>
      </c>
      <c r="E16" s="42">
        <v>155987000</v>
      </c>
      <c r="F16" s="42">
        <v>23217000</v>
      </c>
      <c r="G16" s="33">
        <f t="shared" si="0"/>
        <v>179204000</v>
      </c>
      <c r="H16" s="14"/>
      <c r="I16" s="14">
        <v>186140000</v>
      </c>
      <c r="J16" s="33">
        <v>234349000</v>
      </c>
      <c r="K16" s="14"/>
      <c r="L16" s="14"/>
      <c r="M16" s="14"/>
      <c r="N16" s="15">
        <f t="shared" si="1"/>
        <v>1775246000</v>
      </c>
    </row>
    <row r="17" spans="2:16" s="31" customFormat="1" ht="20.100000000000001" customHeight="1" x14ac:dyDescent="0.25">
      <c r="B17" s="13" t="s">
        <v>18</v>
      </c>
      <c r="C17" s="33">
        <v>39241000</v>
      </c>
      <c r="D17" s="14">
        <v>4663000</v>
      </c>
      <c r="E17" s="42">
        <v>17668000</v>
      </c>
      <c r="F17" s="42">
        <v>1815000</v>
      </c>
      <c r="G17" s="33">
        <f t="shared" si="0"/>
        <v>19483000</v>
      </c>
      <c r="H17" s="14"/>
      <c r="I17" s="14">
        <v>4615000</v>
      </c>
      <c r="J17" s="33">
        <v>9659000</v>
      </c>
      <c r="K17" s="14"/>
      <c r="L17" s="14"/>
      <c r="M17" s="14"/>
      <c r="N17" s="15">
        <f t="shared" si="1"/>
        <v>77661000</v>
      </c>
    </row>
    <row r="18" spans="2:16" s="31" customFormat="1" ht="20.100000000000001" customHeight="1" x14ac:dyDescent="0.25">
      <c r="B18" s="13" t="s">
        <v>19</v>
      </c>
      <c r="C18" s="33">
        <v>205412000</v>
      </c>
      <c r="D18" s="14">
        <v>28053000</v>
      </c>
      <c r="E18" s="42">
        <v>35548000</v>
      </c>
      <c r="F18" s="42">
        <v>3068000</v>
      </c>
      <c r="G18" s="33">
        <f t="shared" si="0"/>
        <v>38616000</v>
      </c>
      <c r="H18" s="28"/>
      <c r="I18" s="14">
        <v>5299000</v>
      </c>
      <c r="J18" s="33">
        <v>250547000</v>
      </c>
      <c r="K18" s="14"/>
      <c r="L18" s="14"/>
      <c r="M18" s="14"/>
      <c r="N18" s="15">
        <f t="shared" si="1"/>
        <v>527927000</v>
      </c>
    </row>
    <row r="19" spans="2:16" s="31" customFormat="1" ht="20.100000000000001" customHeight="1" x14ac:dyDescent="0.25">
      <c r="B19" s="13" t="s">
        <v>20</v>
      </c>
      <c r="C19" s="33">
        <v>168222000</v>
      </c>
      <c r="D19" s="14">
        <v>21116000</v>
      </c>
      <c r="E19" s="42">
        <v>10280000</v>
      </c>
      <c r="F19" s="42">
        <v>1336000</v>
      </c>
      <c r="G19" s="33">
        <f t="shared" si="0"/>
        <v>11616000</v>
      </c>
      <c r="H19" s="14"/>
      <c r="I19" s="14">
        <v>2153000</v>
      </c>
      <c r="J19" s="33">
        <v>3151000</v>
      </c>
      <c r="K19" s="14"/>
      <c r="L19" s="14"/>
      <c r="M19" s="14"/>
      <c r="N19" s="15">
        <f t="shared" si="1"/>
        <v>206258000</v>
      </c>
    </row>
    <row r="20" spans="2:16" s="31" customFormat="1" ht="20.100000000000001" customHeight="1" x14ac:dyDescent="0.25">
      <c r="B20" s="13" t="s">
        <v>21</v>
      </c>
      <c r="C20" s="33">
        <v>283597500</v>
      </c>
      <c r="D20" s="14">
        <v>36932000</v>
      </c>
      <c r="E20" s="42">
        <v>38928000</v>
      </c>
      <c r="F20" s="42">
        <v>1600000</v>
      </c>
      <c r="G20" s="33">
        <f t="shared" si="0"/>
        <v>40528000</v>
      </c>
      <c r="H20" s="14"/>
      <c r="I20" s="14">
        <v>2766000</v>
      </c>
      <c r="J20" s="33">
        <v>21674000</v>
      </c>
      <c r="K20" s="14"/>
      <c r="L20" s="14"/>
      <c r="M20" s="14"/>
      <c r="N20" s="15">
        <f t="shared" si="1"/>
        <v>385497500</v>
      </c>
    </row>
    <row r="21" spans="2:16" s="31" customFormat="1" ht="20.100000000000001" customHeight="1" x14ac:dyDescent="0.25">
      <c r="B21" s="13" t="s">
        <v>24</v>
      </c>
      <c r="C21" s="33">
        <v>12717480000</v>
      </c>
      <c r="D21" s="14">
        <v>1984047000</v>
      </c>
      <c r="E21" s="42">
        <v>1718703000</v>
      </c>
      <c r="F21" s="42">
        <v>147271000</v>
      </c>
      <c r="G21" s="33">
        <f t="shared" si="0"/>
        <v>1865974000</v>
      </c>
      <c r="H21" s="14"/>
      <c r="I21" s="14">
        <v>84719000</v>
      </c>
      <c r="J21" s="33">
        <v>1816298000</v>
      </c>
      <c r="K21" s="14"/>
      <c r="L21" s="14"/>
      <c r="M21" s="14"/>
      <c r="N21" s="15">
        <f t="shared" si="1"/>
        <v>18468518000</v>
      </c>
    </row>
    <row r="22" spans="2:16" s="31" customFormat="1" ht="20.100000000000001" customHeight="1" x14ac:dyDescent="0.25">
      <c r="B22" s="13" t="s">
        <v>25</v>
      </c>
      <c r="C22" s="33">
        <v>26639468000</v>
      </c>
      <c r="D22" s="14">
        <v>4598252000</v>
      </c>
      <c r="E22" s="42">
        <v>20435688000</v>
      </c>
      <c r="F22" s="42">
        <v>12171000</v>
      </c>
      <c r="G22" s="33">
        <f t="shared" si="0"/>
        <v>20447859000</v>
      </c>
      <c r="H22" s="14"/>
      <c r="I22" s="14">
        <v>605187000</v>
      </c>
      <c r="J22" s="33">
        <v>175475000</v>
      </c>
      <c r="K22" s="14"/>
      <c r="L22" s="14"/>
      <c r="M22" s="14"/>
      <c r="N22" s="15">
        <f t="shared" si="1"/>
        <v>52466241000</v>
      </c>
    </row>
    <row r="23" spans="2:16" s="31" customFormat="1" ht="20.100000000000001" customHeight="1" x14ac:dyDescent="0.25">
      <c r="B23" s="13" t="s">
        <v>26</v>
      </c>
      <c r="C23" s="33">
        <v>5409373000</v>
      </c>
      <c r="D23" s="14">
        <v>1729519000</v>
      </c>
      <c r="E23" s="42">
        <v>829124000</v>
      </c>
      <c r="F23" s="42">
        <v>36813000</v>
      </c>
      <c r="G23" s="33">
        <f t="shared" si="0"/>
        <v>865937000</v>
      </c>
      <c r="H23" s="14"/>
      <c r="I23" s="14">
        <v>770401000</v>
      </c>
      <c r="J23" s="33">
        <v>650562000</v>
      </c>
      <c r="K23" s="14">
        <v>191132000</v>
      </c>
      <c r="L23" s="14"/>
      <c r="M23" s="14"/>
      <c r="N23" s="15">
        <f t="shared" si="1"/>
        <v>9616924000</v>
      </c>
    </row>
    <row r="24" spans="2:16" s="31" customFormat="1" ht="20.100000000000001" customHeight="1" x14ac:dyDescent="0.25">
      <c r="B24" s="13" t="s">
        <v>27</v>
      </c>
      <c r="C24" s="33">
        <v>15994792000</v>
      </c>
      <c r="D24" s="14">
        <v>2054991000</v>
      </c>
      <c r="E24" s="42">
        <v>3829614000</v>
      </c>
      <c r="F24" s="42">
        <v>829000</v>
      </c>
      <c r="G24" s="33">
        <f t="shared" si="0"/>
        <v>3830443000</v>
      </c>
      <c r="H24" s="14"/>
      <c r="I24" s="14">
        <v>6841000</v>
      </c>
      <c r="J24" s="33">
        <v>332481000</v>
      </c>
      <c r="K24" s="14"/>
      <c r="L24" s="14"/>
      <c r="M24" s="14"/>
      <c r="N24" s="15">
        <f t="shared" si="1"/>
        <v>22219548000</v>
      </c>
    </row>
    <row r="25" spans="2:16" s="31" customFormat="1" ht="20.100000000000001" customHeight="1" x14ac:dyDescent="0.25">
      <c r="B25" s="13" t="s">
        <v>132</v>
      </c>
      <c r="C25" s="33">
        <v>27062357000</v>
      </c>
      <c r="D25" s="14">
        <v>5480261000</v>
      </c>
      <c r="E25" s="42">
        <v>3988100000</v>
      </c>
      <c r="F25" s="42">
        <v>1718000</v>
      </c>
      <c r="G25" s="33">
        <f t="shared" si="0"/>
        <v>3989818000</v>
      </c>
      <c r="H25" s="14"/>
      <c r="I25" s="14">
        <v>10362000</v>
      </c>
      <c r="J25" s="33">
        <v>1638364000</v>
      </c>
      <c r="K25" s="14"/>
      <c r="L25" s="14"/>
      <c r="M25" s="14"/>
      <c r="N25" s="15">
        <f t="shared" si="1"/>
        <v>38181162000</v>
      </c>
    </row>
    <row r="26" spans="2:16" s="31" customFormat="1" ht="20.100000000000001" customHeight="1" x14ac:dyDescent="0.25">
      <c r="B26" s="13" t="s">
        <v>133</v>
      </c>
      <c r="C26" s="33">
        <v>520938000</v>
      </c>
      <c r="D26" s="14">
        <v>84170000</v>
      </c>
      <c r="E26" s="42">
        <v>336840000</v>
      </c>
      <c r="F26" s="42">
        <v>163000</v>
      </c>
      <c r="G26" s="33">
        <f t="shared" si="0"/>
        <v>337003000</v>
      </c>
      <c r="H26" s="14"/>
      <c r="I26" s="14">
        <v>3914000</v>
      </c>
      <c r="J26" s="33">
        <v>33069000</v>
      </c>
      <c r="K26" s="14"/>
      <c r="L26" s="14"/>
      <c r="M26" s="14"/>
      <c r="N26" s="15">
        <f t="shared" si="1"/>
        <v>979094000</v>
      </c>
    </row>
    <row r="27" spans="2:16" s="31" customFormat="1" ht="20.100000000000001" customHeight="1" x14ac:dyDescent="0.25">
      <c r="B27" s="13" t="s">
        <v>122</v>
      </c>
      <c r="C27" s="33">
        <v>516308000</v>
      </c>
      <c r="D27" s="14">
        <v>101208000</v>
      </c>
      <c r="E27" s="42">
        <v>132245000</v>
      </c>
      <c r="F27" s="42"/>
      <c r="G27" s="33">
        <f t="shared" si="0"/>
        <v>132245000</v>
      </c>
      <c r="H27" s="14"/>
      <c r="I27" s="14">
        <v>1721963000</v>
      </c>
      <c r="J27" s="33">
        <v>47018000</v>
      </c>
      <c r="K27" s="14"/>
      <c r="L27" s="14"/>
      <c r="M27" s="14"/>
      <c r="N27" s="15">
        <f t="shared" si="1"/>
        <v>2518742000</v>
      </c>
    </row>
    <row r="28" spans="2:16" s="31" customFormat="1" ht="20.100000000000001" customHeight="1" x14ac:dyDescent="0.25">
      <c r="B28" s="13" t="s">
        <v>23</v>
      </c>
      <c r="C28" s="33">
        <v>450115000</v>
      </c>
      <c r="D28" s="14">
        <v>73660000</v>
      </c>
      <c r="E28" s="42">
        <v>101233000</v>
      </c>
      <c r="F28" s="42"/>
      <c r="G28" s="33">
        <f t="shared" si="0"/>
        <v>101233000</v>
      </c>
      <c r="H28" s="14"/>
      <c r="I28" s="14">
        <v>534055000</v>
      </c>
      <c r="J28" s="33">
        <v>302722000</v>
      </c>
      <c r="K28" s="14">
        <v>2129000</v>
      </c>
      <c r="L28" s="14">
        <v>143549000</v>
      </c>
      <c r="M28" s="14"/>
      <c r="N28" s="15">
        <f t="shared" si="1"/>
        <v>1607463000</v>
      </c>
    </row>
    <row r="29" spans="2:16" s="31" customFormat="1" ht="20.100000000000001" customHeight="1" x14ac:dyDescent="0.25">
      <c r="B29" s="13" t="s">
        <v>28</v>
      </c>
      <c r="C29" s="33">
        <v>1947922000</v>
      </c>
      <c r="D29" s="14">
        <v>141259000</v>
      </c>
      <c r="E29" s="42">
        <v>566125000</v>
      </c>
      <c r="F29" s="42">
        <v>25661000</v>
      </c>
      <c r="G29" s="33">
        <f t="shared" si="0"/>
        <v>591786000</v>
      </c>
      <c r="H29" s="14"/>
      <c r="I29" s="14">
        <v>1589530000</v>
      </c>
      <c r="J29" s="33">
        <v>535736000</v>
      </c>
      <c r="K29" s="14"/>
      <c r="L29" s="14">
        <v>651000</v>
      </c>
      <c r="M29" s="14"/>
      <c r="N29" s="15">
        <f t="shared" si="1"/>
        <v>4806884000</v>
      </c>
    </row>
    <row r="30" spans="2:16" s="31" customFormat="1" ht="20.100000000000001" customHeight="1" x14ac:dyDescent="0.25">
      <c r="B30" s="13" t="s">
        <v>189</v>
      </c>
      <c r="C30" s="33">
        <v>46823000</v>
      </c>
      <c r="D30" s="14">
        <v>5995000</v>
      </c>
      <c r="E30" s="42">
        <v>24458000</v>
      </c>
      <c r="F30" s="42">
        <v>64000</v>
      </c>
      <c r="G30" s="27">
        <f t="shared" si="0"/>
        <v>24522000</v>
      </c>
      <c r="H30" s="14"/>
      <c r="I30" s="14">
        <v>541652000</v>
      </c>
      <c r="J30" s="33">
        <v>2582000</v>
      </c>
      <c r="K30" s="14">
        <v>5654000</v>
      </c>
      <c r="L30" s="14"/>
      <c r="M30" s="28"/>
      <c r="N30" s="15">
        <f t="shared" si="1"/>
        <v>627228000</v>
      </c>
      <c r="P30" s="47"/>
    </row>
    <row r="31" spans="2:16" s="31" customFormat="1" ht="20.100000000000001" customHeight="1" x14ac:dyDescent="0.25">
      <c r="B31" s="13" t="s">
        <v>190</v>
      </c>
      <c r="C31" s="33">
        <v>2353365000</v>
      </c>
      <c r="D31" s="14">
        <v>368470000</v>
      </c>
      <c r="E31" s="42">
        <v>1422270000</v>
      </c>
      <c r="F31" s="42">
        <v>594000</v>
      </c>
      <c r="G31" s="27">
        <f t="shared" si="0"/>
        <v>1422864000</v>
      </c>
      <c r="H31" s="14">
        <v>147702000000</v>
      </c>
      <c r="I31" s="14">
        <v>278937931000</v>
      </c>
      <c r="J31" s="33">
        <v>101856000</v>
      </c>
      <c r="K31" s="14">
        <v>3037485000</v>
      </c>
      <c r="L31" s="14">
        <v>13464044000</v>
      </c>
      <c r="M31" s="14">
        <v>7763543000</v>
      </c>
      <c r="N31" s="15">
        <f t="shared" si="1"/>
        <v>455151558000</v>
      </c>
      <c r="P31" s="47"/>
    </row>
    <row r="32" spans="2:16" s="31" customFormat="1" ht="20.100000000000001" customHeight="1" x14ac:dyDescent="0.25">
      <c r="B32" s="13" t="s">
        <v>29</v>
      </c>
      <c r="C32" s="27">
        <v>3195501000</v>
      </c>
      <c r="D32" s="14">
        <v>542732000</v>
      </c>
      <c r="E32" s="42">
        <v>386819000</v>
      </c>
      <c r="F32" s="42"/>
      <c r="G32" s="27">
        <f t="shared" si="0"/>
        <v>386819000</v>
      </c>
      <c r="H32" s="14"/>
      <c r="I32" s="14">
        <v>19830000</v>
      </c>
      <c r="J32" s="33">
        <v>127951000</v>
      </c>
      <c r="K32" s="14"/>
      <c r="L32" s="14"/>
      <c r="M32" s="14"/>
      <c r="N32" s="15">
        <f t="shared" si="1"/>
        <v>4272833000</v>
      </c>
    </row>
    <row r="33" spans="2:14" s="31" customFormat="1" ht="20.100000000000001" customHeight="1" x14ac:dyDescent="0.25">
      <c r="B33" s="13" t="s">
        <v>123</v>
      </c>
      <c r="C33" s="33">
        <v>313396000</v>
      </c>
      <c r="D33" s="14">
        <v>53580000</v>
      </c>
      <c r="E33" s="42">
        <v>41292000</v>
      </c>
      <c r="F33" s="42"/>
      <c r="G33" s="27">
        <f t="shared" si="0"/>
        <v>41292000</v>
      </c>
      <c r="H33" s="14"/>
      <c r="I33" s="14">
        <v>3145000</v>
      </c>
      <c r="J33" s="33">
        <v>46545000</v>
      </c>
      <c r="K33" s="14"/>
      <c r="L33" s="14"/>
      <c r="M33" s="14"/>
      <c r="N33" s="15">
        <f t="shared" si="1"/>
        <v>457958000</v>
      </c>
    </row>
    <row r="34" spans="2:14" s="31" customFormat="1" ht="20.100000000000001" customHeight="1" x14ac:dyDescent="0.25">
      <c r="B34" s="13" t="s">
        <v>30</v>
      </c>
      <c r="C34" s="27">
        <v>94636569500</v>
      </c>
      <c r="D34" s="14">
        <v>15629170000</v>
      </c>
      <c r="E34" s="42">
        <v>10931634000</v>
      </c>
      <c r="F34" s="42">
        <v>2112000</v>
      </c>
      <c r="G34" s="27">
        <f t="shared" si="0"/>
        <v>10933746000</v>
      </c>
      <c r="H34" s="14"/>
      <c r="I34" s="14">
        <v>3677241000</v>
      </c>
      <c r="J34" s="33">
        <v>5562886000</v>
      </c>
      <c r="K34" s="14">
        <v>30005000</v>
      </c>
      <c r="L34" s="14"/>
      <c r="M34" s="14"/>
      <c r="N34" s="15">
        <f t="shared" si="1"/>
        <v>130469617500</v>
      </c>
    </row>
    <row r="35" spans="2:14" s="31" customFormat="1" ht="20.100000000000001" customHeight="1" x14ac:dyDescent="0.25">
      <c r="B35" s="13" t="s">
        <v>31</v>
      </c>
      <c r="C35" s="33">
        <v>24622687000</v>
      </c>
      <c r="D35" s="14">
        <v>5816979000</v>
      </c>
      <c r="E35" s="42">
        <v>18860178000</v>
      </c>
      <c r="F35" s="42">
        <v>307583000</v>
      </c>
      <c r="G35" s="27">
        <f t="shared" si="0"/>
        <v>19167761000</v>
      </c>
      <c r="H35" s="14"/>
      <c r="I35" s="14">
        <v>166763000</v>
      </c>
      <c r="J35" s="33">
        <v>11561304000</v>
      </c>
      <c r="K35" s="14">
        <v>15739000</v>
      </c>
      <c r="L35" s="14"/>
      <c r="M35" s="14"/>
      <c r="N35" s="15">
        <f t="shared" si="1"/>
        <v>61351233000</v>
      </c>
    </row>
    <row r="36" spans="2:14" s="31" customFormat="1" ht="20.100000000000001" customHeight="1" x14ac:dyDescent="0.25">
      <c r="B36" s="13" t="s">
        <v>33</v>
      </c>
      <c r="C36" s="33">
        <v>96533000</v>
      </c>
      <c r="D36" s="14">
        <v>15729000</v>
      </c>
      <c r="E36" s="42">
        <v>2067156000</v>
      </c>
      <c r="F36" s="42"/>
      <c r="G36" s="27">
        <f t="shared" si="0"/>
        <v>2067156000</v>
      </c>
      <c r="H36" s="14"/>
      <c r="I36" s="14">
        <v>20913000</v>
      </c>
      <c r="J36" s="33">
        <v>54119000</v>
      </c>
      <c r="K36" s="14"/>
      <c r="L36" s="14">
        <v>97335000</v>
      </c>
      <c r="M36" s="14"/>
      <c r="N36" s="15">
        <f t="shared" si="1"/>
        <v>2351785000</v>
      </c>
    </row>
    <row r="37" spans="2:14" s="31" customFormat="1" ht="20.100000000000001" customHeight="1" x14ac:dyDescent="0.25">
      <c r="B37" s="13" t="s">
        <v>34</v>
      </c>
      <c r="C37" s="33">
        <v>1238176000</v>
      </c>
      <c r="D37" s="14">
        <v>215989000</v>
      </c>
      <c r="E37" s="42">
        <v>371944000</v>
      </c>
      <c r="F37" s="42">
        <v>239000</v>
      </c>
      <c r="G37" s="27">
        <f t="shared" si="0"/>
        <v>372183000</v>
      </c>
      <c r="H37" s="14"/>
      <c r="I37" s="14">
        <v>328941000</v>
      </c>
      <c r="J37" s="33">
        <v>1071901000</v>
      </c>
      <c r="K37" s="14">
        <v>245248000</v>
      </c>
      <c r="L37" s="14">
        <v>36277000</v>
      </c>
      <c r="M37" s="14"/>
      <c r="N37" s="15">
        <f t="shared" si="1"/>
        <v>3508715000</v>
      </c>
    </row>
    <row r="38" spans="2:14" s="31" customFormat="1" ht="20.100000000000001" customHeight="1" x14ac:dyDescent="0.25">
      <c r="B38" s="13" t="s">
        <v>172</v>
      </c>
      <c r="C38" s="33">
        <v>63775000</v>
      </c>
      <c r="D38" s="14">
        <v>7916000</v>
      </c>
      <c r="E38" s="42">
        <v>12883000</v>
      </c>
      <c r="F38" s="42">
        <v>45000</v>
      </c>
      <c r="G38" s="27">
        <f t="shared" si="0"/>
        <v>12928000</v>
      </c>
      <c r="H38" s="14"/>
      <c r="I38" s="14">
        <v>360000</v>
      </c>
      <c r="J38" s="33">
        <v>1956000</v>
      </c>
      <c r="K38" s="14"/>
      <c r="L38" s="14"/>
      <c r="M38" s="14"/>
      <c r="N38" s="15">
        <f t="shared" si="1"/>
        <v>86935000</v>
      </c>
    </row>
    <row r="39" spans="2:14" s="31" customFormat="1" ht="20.100000000000001" customHeight="1" x14ac:dyDescent="0.25">
      <c r="B39" s="13" t="s">
        <v>191</v>
      </c>
      <c r="C39" s="33">
        <v>3526677000</v>
      </c>
      <c r="D39" s="14">
        <v>678706000</v>
      </c>
      <c r="E39" s="42">
        <v>1488242000</v>
      </c>
      <c r="F39" s="42">
        <v>3057000</v>
      </c>
      <c r="G39" s="27">
        <f t="shared" si="0"/>
        <v>1491299000</v>
      </c>
      <c r="H39" s="14"/>
      <c r="I39" s="14">
        <v>117537520000</v>
      </c>
      <c r="J39" s="33">
        <v>201305000</v>
      </c>
      <c r="K39" s="14">
        <v>91570000</v>
      </c>
      <c r="L39" s="14"/>
      <c r="M39" s="14"/>
      <c r="N39" s="15">
        <f t="shared" si="1"/>
        <v>123527077000</v>
      </c>
    </row>
    <row r="40" spans="2:14" s="31" customFormat="1" ht="20.100000000000001" customHeight="1" x14ac:dyDescent="0.25">
      <c r="B40" s="13" t="s">
        <v>32</v>
      </c>
      <c r="C40" s="33"/>
      <c r="D40" s="14"/>
      <c r="E40" s="42"/>
      <c r="F40" s="42"/>
      <c r="G40" s="27"/>
      <c r="H40" s="14"/>
      <c r="I40" s="14"/>
      <c r="J40" s="33"/>
      <c r="K40" s="14"/>
      <c r="L40" s="14"/>
      <c r="M40" s="14"/>
      <c r="N40" s="15">
        <f t="shared" si="1"/>
        <v>0</v>
      </c>
    </row>
    <row r="41" spans="2:14" s="31" customFormat="1" ht="20.100000000000001" customHeight="1" x14ac:dyDescent="0.25">
      <c r="B41" s="13" t="s">
        <v>192</v>
      </c>
      <c r="C41" s="33">
        <v>340911000</v>
      </c>
      <c r="D41" s="14">
        <v>54659000</v>
      </c>
      <c r="E41" s="42">
        <v>43037000</v>
      </c>
      <c r="F41" s="42"/>
      <c r="G41" s="27">
        <f t="shared" si="0"/>
        <v>43037000</v>
      </c>
      <c r="H41" s="14"/>
      <c r="I41" s="14">
        <v>1124185000</v>
      </c>
      <c r="J41" s="33">
        <v>77656000</v>
      </c>
      <c r="K41" s="14">
        <v>924997000</v>
      </c>
      <c r="L41" s="14">
        <v>199074000</v>
      </c>
      <c r="M41" s="14"/>
      <c r="N41" s="15">
        <f t="shared" si="1"/>
        <v>2764519000</v>
      </c>
    </row>
    <row r="42" spans="2:14" s="31" customFormat="1" ht="20.100000000000001" customHeight="1" x14ac:dyDescent="0.25">
      <c r="B42" s="13" t="s">
        <v>35</v>
      </c>
      <c r="C42" s="33">
        <v>1435887000</v>
      </c>
      <c r="D42" s="14">
        <v>250646000</v>
      </c>
      <c r="E42" s="42">
        <v>104032000</v>
      </c>
      <c r="F42" s="42"/>
      <c r="G42" s="27">
        <f t="shared" si="0"/>
        <v>104032000</v>
      </c>
      <c r="H42" s="14"/>
      <c r="I42" s="14">
        <v>592656000</v>
      </c>
      <c r="J42" s="33">
        <v>181331000</v>
      </c>
      <c r="K42" s="14">
        <v>257972000</v>
      </c>
      <c r="L42" s="14">
        <v>14692000</v>
      </c>
      <c r="M42" s="14"/>
      <c r="N42" s="15">
        <f t="shared" si="1"/>
        <v>2837216000</v>
      </c>
    </row>
    <row r="43" spans="2:14" s="31" customFormat="1" ht="20.100000000000001" customHeight="1" x14ac:dyDescent="0.25">
      <c r="B43" s="13" t="s">
        <v>36</v>
      </c>
      <c r="C43" s="33">
        <v>914822000</v>
      </c>
      <c r="D43" s="14">
        <v>209483000</v>
      </c>
      <c r="E43" s="42">
        <v>25135000</v>
      </c>
      <c r="F43" s="42"/>
      <c r="G43" s="27">
        <f t="shared" si="0"/>
        <v>25135000</v>
      </c>
      <c r="H43" s="14"/>
      <c r="I43" s="14">
        <v>6478000</v>
      </c>
      <c r="J43" s="33">
        <v>98511000</v>
      </c>
      <c r="K43" s="14"/>
      <c r="L43" s="14"/>
      <c r="M43" s="14"/>
      <c r="N43" s="15">
        <f t="shared" si="1"/>
        <v>1254429000</v>
      </c>
    </row>
    <row r="44" spans="2:14" s="31" customFormat="1" ht="20.100000000000001" customHeight="1" x14ac:dyDescent="0.25">
      <c r="B44" s="13" t="s">
        <v>37</v>
      </c>
      <c r="C44" s="33">
        <v>205654000</v>
      </c>
      <c r="D44" s="14">
        <v>36237000</v>
      </c>
      <c r="E44" s="42">
        <v>189415000</v>
      </c>
      <c r="F44" s="42">
        <v>14000</v>
      </c>
      <c r="G44" s="27">
        <f t="shared" si="0"/>
        <v>189429000</v>
      </c>
      <c r="H44" s="14"/>
      <c r="I44" s="14">
        <v>9735766000</v>
      </c>
      <c r="J44" s="33">
        <v>1209571000</v>
      </c>
      <c r="K44" s="14">
        <v>166511000</v>
      </c>
      <c r="L44" s="14">
        <v>8435000000</v>
      </c>
      <c r="M44" s="14"/>
      <c r="N44" s="15">
        <f t="shared" si="1"/>
        <v>19978168000</v>
      </c>
    </row>
    <row r="45" spans="2:14" s="31" customFormat="1" ht="20.100000000000001" customHeight="1" x14ac:dyDescent="0.25">
      <c r="B45" s="13" t="s">
        <v>193</v>
      </c>
      <c r="C45" s="33">
        <v>5953438000</v>
      </c>
      <c r="D45" s="14">
        <v>1046497000</v>
      </c>
      <c r="E45" s="42">
        <v>289331000</v>
      </c>
      <c r="F45" s="42"/>
      <c r="G45" s="27">
        <f t="shared" si="0"/>
        <v>289331000</v>
      </c>
      <c r="H45" s="14"/>
      <c r="I45" s="14">
        <v>18506480000</v>
      </c>
      <c r="J45" s="33">
        <v>597460000</v>
      </c>
      <c r="K45" s="14">
        <v>154763000</v>
      </c>
      <c r="L45" s="14">
        <v>11766000</v>
      </c>
      <c r="M45" s="14"/>
      <c r="N45" s="15">
        <f t="shared" si="1"/>
        <v>26559735000</v>
      </c>
    </row>
    <row r="46" spans="2:14" s="31" customFormat="1" ht="20.100000000000001" customHeight="1" x14ac:dyDescent="0.25">
      <c r="B46" s="13" t="s">
        <v>112</v>
      </c>
      <c r="C46" s="33">
        <v>179835000</v>
      </c>
      <c r="D46" s="14">
        <v>41852000</v>
      </c>
      <c r="E46" s="42">
        <v>18368000</v>
      </c>
      <c r="F46" s="42"/>
      <c r="G46" s="27">
        <f t="shared" si="0"/>
        <v>18368000</v>
      </c>
      <c r="H46" s="14"/>
      <c r="I46" s="14">
        <v>191674000</v>
      </c>
      <c r="J46" s="33">
        <v>26354000</v>
      </c>
      <c r="K46" s="14"/>
      <c r="L46" s="14"/>
      <c r="M46" s="14"/>
      <c r="N46" s="15">
        <f t="shared" si="1"/>
        <v>458083000</v>
      </c>
    </row>
    <row r="47" spans="2:14" s="31" customFormat="1" ht="20.100000000000001" customHeight="1" x14ac:dyDescent="0.25">
      <c r="B47" s="13" t="s">
        <v>194</v>
      </c>
      <c r="C47" s="33">
        <v>1512351000</v>
      </c>
      <c r="D47" s="14">
        <v>235718000</v>
      </c>
      <c r="E47" s="42">
        <v>264147000</v>
      </c>
      <c r="F47" s="42">
        <v>2219000</v>
      </c>
      <c r="G47" s="27">
        <f t="shared" si="0"/>
        <v>266366000</v>
      </c>
      <c r="H47" s="14"/>
      <c r="I47" s="14">
        <v>4220504000</v>
      </c>
      <c r="J47" s="33">
        <v>144549000</v>
      </c>
      <c r="K47" s="14"/>
      <c r="L47" s="14"/>
      <c r="M47" s="14"/>
      <c r="N47" s="15">
        <f t="shared" si="1"/>
        <v>6379488000</v>
      </c>
    </row>
    <row r="48" spans="2:14" s="31" customFormat="1" ht="20.100000000000001" customHeight="1" thickBot="1" x14ac:dyDescent="0.3">
      <c r="B48" s="13" t="s">
        <v>195</v>
      </c>
      <c r="C48" s="33">
        <v>249618000</v>
      </c>
      <c r="D48" s="14">
        <v>51408000</v>
      </c>
      <c r="E48" s="42">
        <v>97976000</v>
      </c>
      <c r="F48" s="42"/>
      <c r="G48" s="27">
        <f t="shared" si="0"/>
        <v>97976000</v>
      </c>
      <c r="H48" s="14"/>
      <c r="I48" s="14">
        <v>1455581000</v>
      </c>
      <c r="J48" s="33">
        <v>8473501000</v>
      </c>
      <c r="K48" s="14">
        <v>3653868000</v>
      </c>
      <c r="L48" s="14"/>
      <c r="M48" s="14"/>
      <c r="N48" s="15">
        <f t="shared" si="1"/>
        <v>13981952000</v>
      </c>
    </row>
    <row r="49" spans="2:14" s="38" customFormat="1" ht="24.95" customHeight="1" thickBot="1" x14ac:dyDescent="0.3">
      <c r="B49" s="35" t="s">
        <v>39</v>
      </c>
      <c r="C49" s="36">
        <f t="shared" ref="C49:N49" si="2">SUM(C8:C48)</f>
        <v>245586839000</v>
      </c>
      <c r="D49" s="36">
        <f t="shared" si="2"/>
        <v>43754790000</v>
      </c>
      <c r="E49" s="36">
        <f t="shared" si="2"/>
        <v>71047708000</v>
      </c>
      <c r="F49" s="36">
        <f t="shared" si="2"/>
        <v>578799000</v>
      </c>
      <c r="G49" s="36">
        <f t="shared" si="2"/>
        <v>71626507000</v>
      </c>
      <c r="H49" s="36">
        <f t="shared" si="2"/>
        <v>147702000000</v>
      </c>
      <c r="I49" s="36">
        <f t="shared" si="2"/>
        <v>443081796000</v>
      </c>
      <c r="J49" s="36">
        <f>SUM(J8:J48)</f>
        <v>37153583000</v>
      </c>
      <c r="K49" s="36">
        <f t="shared" si="2"/>
        <v>8906969000</v>
      </c>
      <c r="L49" s="36">
        <f t="shared" si="2"/>
        <v>22402388000</v>
      </c>
      <c r="M49" s="36">
        <f t="shared" si="2"/>
        <v>7763543000</v>
      </c>
      <c r="N49" s="37">
        <f t="shared" si="2"/>
        <v>1027978415000</v>
      </c>
    </row>
    <row r="50" spans="2:14" s="39" customFormat="1" ht="14.25" x14ac:dyDescent="0.25">
      <c r="B50" s="39" t="s">
        <v>232</v>
      </c>
      <c r="N50" s="40"/>
    </row>
    <row r="51" spans="2:14" x14ac:dyDescent="0.25">
      <c r="G51" s="23"/>
      <c r="J51" s="23"/>
      <c r="K51" s="23"/>
      <c r="L51" s="23"/>
      <c r="N51" s="23"/>
    </row>
  </sheetData>
  <mergeCells count="14">
    <mergeCell ref="K6:K7"/>
    <mergeCell ref="L6:L7"/>
    <mergeCell ref="M6:M7"/>
    <mergeCell ref="N6:N7"/>
    <mergeCell ref="B2:N2"/>
    <mergeCell ref="B3:N3"/>
    <mergeCell ref="B4:N4"/>
    <mergeCell ref="B6:B7"/>
    <mergeCell ref="C6:C7"/>
    <mergeCell ref="D6:D7"/>
    <mergeCell ref="E6:G6"/>
    <mergeCell ref="H6:H7"/>
    <mergeCell ref="I6:I7"/>
    <mergeCell ref="J6:J7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3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8"/>
  <sheetViews>
    <sheetView zoomScale="70" zoomScaleNormal="70" workbookViewId="0">
      <pane xSplit="2" ySplit="7" topLeftCell="C8" activePane="bottomRight" state="frozen"/>
      <selection activeCell="J6" sqref="J6:K7"/>
      <selection pane="topRight" activeCell="J6" sqref="J6:K7"/>
      <selection pane="bottomLeft" activeCell="J6" sqref="J6:K7"/>
      <selection pane="bottomRight" activeCell="C8" sqref="C8"/>
    </sheetView>
  </sheetViews>
  <sheetFormatPr defaultRowHeight="15" x14ac:dyDescent="0.25"/>
  <cols>
    <col min="1" max="1" width="6.28515625" style="52" customWidth="1"/>
    <col min="2" max="2" width="79" style="3" customWidth="1"/>
    <col min="3" max="14" width="20.7109375" style="3" customWidth="1"/>
    <col min="15" max="16384" width="9.140625" style="3"/>
  </cols>
  <sheetData>
    <row r="1" spans="1:14" ht="20.100000000000001" customHeight="1" x14ac:dyDescent="0.25">
      <c r="A1" s="48"/>
      <c r="B1" s="1" t="s">
        <v>0</v>
      </c>
      <c r="C1" s="1" t="s">
        <v>0</v>
      </c>
      <c r="D1" s="1" t="s">
        <v>0</v>
      </c>
      <c r="E1" s="1" t="s">
        <v>0</v>
      </c>
      <c r="F1" s="1"/>
      <c r="G1" s="1"/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2" t="s">
        <v>0</v>
      </c>
    </row>
    <row r="2" spans="1:14" ht="20.100000000000001" customHeight="1" x14ac:dyDescent="0.25">
      <c r="A2" s="48"/>
      <c r="B2" s="67" t="s">
        <v>0</v>
      </c>
      <c r="C2" s="67" t="s">
        <v>0</v>
      </c>
      <c r="D2" s="67" t="s">
        <v>0</v>
      </c>
      <c r="E2" s="67" t="s">
        <v>0</v>
      </c>
      <c r="F2" s="67"/>
      <c r="G2" s="67"/>
      <c r="H2" s="67" t="s">
        <v>0</v>
      </c>
      <c r="I2" s="67" t="s">
        <v>0</v>
      </c>
      <c r="J2" s="67" t="s">
        <v>0</v>
      </c>
      <c r="K2" s="67" t="s">
        <v>0</v>
      </c>
      <c r="L2" s="67" t="s">
        <v>0</v>
      </c>
      <c r="M2" s="67" t="s">
        <v>0</v>
      </c>
      <c r="N2" s="67" t="s">
        <v>0</v>
      </c>
    </row>
    <row r="3" spans="1:14" ht="20.100000000000001" customHeight="1" x14ac:dyDescent="0.25">
      <c r="A3" s="48"/>
      <c r="B3" s="67" t="s">
        <v>40</v>
      </c>
      <c r="C3" s="67" t="s">
        <v>0</v>
      </c>
      <c r="D3" s="67" t="s">
        <v>0</v>
      </c>
      <c r="E3" s="67" t="s">
        <v>0</v>
      </c>
      <c r="F3" s="67"/>
      <c r="G3" s="67"/>
      <c r="H3" s="67" t="s">
        <v>0</v>
      </c>
      <c r="I3" s="67" t="s">
        <v>0</v>
      </c>
      <c r="J3" s="67" t="s">
        <v>0</v>
      </c>
      <c r="K3" s="67" t="s">
        <v>0</v>
      </c>
      <c r="L3" s="67" t="s">
        <v>0</v>
      </c>
      <c r="M3" s="67" t="s">
        <v>0</v>
      </c>
      <c r="N3" s="67" t="s">
        <v>0</v>
      </c>
    </row>
    <row r="4" spans="1:14" ht="20.100000000000001" customHeight="1" x14ac:dyDescent="0.25">
      <c r="A4" s="48"/>
      <c r="B4" s="68" t="s">
        <v>183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1:14" s="6" customFormat="1" ht="20.100000000000001" customHeight="1" thickBot="1" x14ac:dyDescent="0.3">
      <c r="A5" s="48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 t="s">
        <v>2</v>
      </c>
    </row>
    <row r="6" spans="1:14" s="7" customFormat="1" ht="23.25" customHeight="1" x14ac:dyDescent="0.25">
      <c r="A6" s="49"/>
      <c r="B6" s="76" t="s">
        <v>3</v>
      </c>
      <c r="C6" s="63" t="s">
        <v>4</v>
      </c>
      <c r="D6" s="63" t="s">
        <v>5</v>
      </c>
      <c r="E6" s="71" t="s">
        <v>6</v>
      </c>
      <c r="F6" s="72"/>
      <c r="G6" s="73"/>
      <c r="H6" s="63" t="s">
        <v>7</v>
      </c>
      <c r="I6" s="63" t="s">
        <v>8</v>
      </c>
      <c r="J6" s="63" t="s">
        <v>9</v>
      </c>
      <c r="K6" s="63" t="s">
        <v>10</v>
      </c>
      <c r="L6" s="63" t="s">
        <v>11</v>
      </c>
      <c r="M6" s="63" t="s">
        <v>12</v>
      </c>
      <c r="N6" s="65" t="s">
        <v>13</v>
      </c>
    </row>
    <row r="7" spans="1:14" s="7" customFormat="1" ht="45" customHeight="1" thickBot="1" x14ac:dyDescent="0.3">
      <c r="A7" s="50"/>
      <c r="B7" s="77"/>
      <c r="C7" s="74" t="s">
        <v>0</v>
      </c>
      <c r="D7" s="74" t="s">
        <v>0</v>
      </c>
      <c r="E7" s="58" t="s">
        <v>14</v>
      </c>
      <c r="F7" s="58" t="s">
        <v>15</v>
      </c>
      <c r="G7" s="58" t="s">
        <v>13</v>
      </c>
      <c r="H7" s="74" t="s">
        <v>0</v>
      </c>
      <c r="I7" s="74" t="s">
        <v>0</v>
      </c>
      <c r="J7" s="74" t="s">
        <v>0</v>
      </c>
      <c r="K7" s="74" t="s">
        <v>0</v>
      </c>
      <c r="L7" s="74" t="s">
        <v>0</v>
      </c>
      <c r="M7" s="74" t="s">
        <v>0</v>
      </c>
      <c r="N7" s="75" t="s">
        <v>0</v>
      </c>
    </row>
    <row r="8" spans="1:14" ht="20.45" customHeight="1" x14ac:dyDescent="0.25">
      <c r="A8" s="51"/>
      <c r="B8" s="10" t="s">
        <v>41</v>
      </c>
      <c r="C8" s="11">
        <v>54040000</v>
      </c>
      <c r="D8" s="11">
        <v>8290000</v>
      </c>
      <c r="E8" s="11">
        <v>3374000</v>
      </c>
      <c r="F8" s="11"/>
      <c r="G8" s="11">
        <f>E8+F8</f>
        <v>3374000</v>
      </c>
      <c r="H8" s="11"/>
      <c r="I8" s="11">
        <v>30469000</v>
      </c>
      <c r="J8" s="11">
        <v>1800000</v>
      </c>
      <c r="K8" s="11"/>
      <c r="L8" s="11"/>
      <c r="M8" s="11"/>
      <c r="N8" s="12">
        <f>SUM(C8,D8,G8,H8,I8,J8,K8,L8,M8)</f>
        <v>97973000</v>
      </c>
    </row>
    <row r="9" spans="1:14" ht="20.45" customHeight="1" x14ac:dyDescent="0.25">
      <c r="B9" s="13" t="s">
        <v>137</v>
      </c>
      <c r="C9" s="14">
        <v>824532000</v>
      </c>
      <c r="D9" s="14">
        <v>139347000</v>
      </c>
      <c r="E9" s="14">
        <v>56619000</v>
      </c>
      <c r="F9" s="14"/>
      <c r="G9" s="14">
        <f t="shared" ref="G9:G72" si="0">E9+F9</f>
        <v>56619000</v>
      </c>
      <c r="H9" s="14"/>
      <c r="I9" s="14">
        <v>36717000</v>
      </c>
      <c r="J9" s="14">
        <v>119750000</v>
      </c>
      <c r="K9" s="14"/>
      <c r="L9" s="14"/>
      <c r="M9" s="14"/>
      <c r="N9" s="15">
        <f t="shared" ref="N9:N72" si="1">SUM(C9,D9,G9,H9,I9,J9,K9,L9,M9)</f>
        <v>1176965000</v>
      </c>
    </row>
    <row r="10" spans="1:14" ht="20.45" customHeight="1" x14ac:dyDescent="0.25">
      <c r="A10" s="51"/>
      <c r="B10" s="13" t="s">
        <v>138</v>
      </c>
      <c r="C10" s="14">
        <v>429773000</v>
      </c>
      <c r="D10" s="14">
        <v>69221000</v>
      </c>
      <c r="E10" s="14">
        <v>67580000</v>
      </c>
      <c r="F10" s="14"/>
      <c r="G10" s="14">
        <f t="shared" si="0"/>
        <v>67580000</v>
      </c>
      <c r="H10" s="14"/>
      <c r="I10" s="14">
        <v>13223000</v>
      </c>
      <c r="J10" s="14">
        <v>37070000</v>
      </c>
      <c r="K10" s="14"/>
      <c r="L10" s="14"/>
      <c r="M10" s="14"/>
      <c r="N10" s="15">
        <f t="shared" si="1"/>
        <v>616867000</v>
      </c>
    </row>
    <row r="11" spans="1:14" ht="20.45" customHeight="1" x14ac:dyDescent="0.25">
      <c r="B11" s="13" t="s">
        <v>42</v>
      </c>
      <c r="C11" s="14">
        <v>794787000</v>
      </c>
      <c r="D11" s="14">
        <v>136320000</v>
      </c>
      <c r="E11" s="14">
        <v>76523000</v>
      </c>
      <c r="F11" s="14"/>
      <c r="G11" s="14">
        <f t="shared" si="0"/>
        <v>76523000</v>
      </c>
      <c r="H11" s="14"/>
      <c r="I11" s="14">
        <v>37286000</v>
      </c>
      <c r="J11" s="14">
        <v>127965000</v>
      </c>
      <c r="K11" s="14"/>
      <c r="L11" s="14"/>
      <c r="M11" s="14"/>
      <c r="N11" s="15">
        <f t="shared" si="1"/>
        <v>1172881000</v>
      </c>
    </row>
    <row r="12" spans="1:14" ht="20.45" customHeight="1" x14ac:dyDescent="0.25">
      <c r="A12" s="51"/>
      <c r="B12" s="13" t="s">
        <v>139</v>
      </c>
      <c r="C12" s="14">
        <v>661861000</v>
      </c>
      <c r="D12" s="14">
        <v>105697000</v>
      </c>
      <c r="E12" s="14">
        <v>48788000</v>
      </c>
      <c r="F12" s="14"/>
      <c r="G12" s="14">
        <f t="shared" si="0"/>
        <v>48788000</v>
      </c>
      <c r="H12" s="14"/>
      <c r="I12" s="14">
        <v>29842000</v>
      </c>
      <c r="J12" s="14">
        <v>105564000</v>
      </c>
      <c r="K12" s="14"/>
      <c r="L12" s="14"/>
      <c r="M12" s="14"/>
      <c r="N12" s="15">
        <f t="shared" si="1"/>
        <v>951752000</v>
      </c>
    </row>
    <row r="13" spans="1:14" ht="20.45" customHeight="1" x14ac:dyDescent="0.25">
      <c r="B13" s="13" t="s">
        <v>43</v>
      </c>
      <c r="C13" s="14">
        <v>727048000</v>
      </c>
      <c r="D13" s="14">
        <v>129103000</v>
      </c>
      <c r="E13" s="14">
        <v>93141000</v>
      </c>
      <c r="F13" s="14"/>
      <c r="G13" s="14">
        <f t="shared" si="0"/>
        <v>93141000</v>
      </c>
      <c r="H13" s="14"/>
      <c r="I13" s="14">
        <v>33862000</v>
      </c>
      <c r="J13" s="14">
        <v>123000000</v>
      </c>
      <c r="K13" s="14"/>
      <c r="L13" s="14"/>
      <c r="M13" s="14"/>
      <c r="N13" s="15">
        <f t="shared" si="1"/>
        <v>1106154000</v>
      </c>
    </row>
    <row r="14" spans="1:14" ht="20.45" customHeight="1" x14ac:dyDescent="0.25">
      <c r="A14" s="51"/>
      <c r="B14" s="13" t="s">
        <v>44</v>
      </c>
      <c r="C14" s="14">
        <v>438675000</v>
      </c>
      <c r="D14" s="14">
        <v>69558000</v>
      </c>
      <c r="E14" s="14">
        <v>48308000</v>
      </c>
      <c r="F14" s="14"/>
      <c r="G14" s="14">
        <f t="shared" si="0"/>
        <v>48308000</v>
      </c>
      <c r="H14" s="14"/>
      <c r="I14" s="14">
        <v>13975000</v>
      </c>
      <c r="J14" s="14">
        <v>54020000</v>
      </c>
      <c r="K14" s="14"/>
      <c r="L14" s="14"/>
      <c r="M14" s="14"/>
      <c r="N14" s="15">
        <f t="shared" si="1"/>
        <v>624536000</v>
      </c>
    </row>
    <row r="15" spans="1:14" ht="20.45" customHeight="1" x14ac:dyDescent="0.25">
      <c r="B15" s="13" t="s">
        <v>140</v>
      </c>
      <c r="C15" s="14">
        <v>217500000</v>
      </c>
      <c r="D15" s="14">
        <v>35967000</v>
      </c>
      <c r="E15" s="14">
        <v>35349000</v>
      </c>
      <c r="F15" s="14"/>
      <c r="G15" s="14">
        <f t="shared" si="0"/>
        <v>35349000</v>
      </c>
      <c r="H15" s="14"/>
      <c r="I15" s="14">
        <v>6844000</v>
      </c>
      <c r="J15" s="14">
        <v>42641000</v>
      </c>
      <c r="K15" s="14"/>
      <c r="L15" s="14"/>
      <c r="M15" s="14"/>
      <c r="N15" s="15">
        <f t="shared" si="1"/>
        <v>338301000</v>
      </c>
    </row>
    <row r="16" spans="1:14" ht="20.45" customHeight="1" x14ac:dyDescent="0.25">
      <c r="A16" s="51"/>
      <c r="B16" s="13" t="s">
        <v>141</v>
      </c>
      <c r="C16" s="14">
        <v>541987000</v>
      </c>
      <c r="D16" s="14">
        <v>84703000</v>
      </c>
      <c r="E16" s="14">
        <v>45572000</v>
      </c>
      <c r="F16" s="14"/>
      <c r="G16" s="14">
        <f t="shared" si="0"/>
        <v>45572000</v>
      </c>
      <c r="H16" s="14"/>
      <c r="I16" s="14">
        <v>18239000</v>
      </c>
      <c r="J16" s="14">
        <v>50785000</v>
      </c>
      <c r="K16" s="14"/>
      <c r="L16" s="14"/>
      <c r="M16" s="14"/>
      <c r="N16" s="15">
        <f t="shared" si="1"/>
        <v>741286000</v>
      </c>
    </row>
    <row r="17" spans="1:14" ht="20.45" customHeight="1" x14ac:dyDescent="0.25">
      <c r="B17" s="13" t="s">
        <v>142</v>
      </c>
      <c r="C17" s="14">
        <v>293986000</v>
      </c>
      <c r="D17" s="14">
        <v>45799000</v>
      </c>
      <c r="E17" s="14">
        <v>30688000</v>
      </c>
      <c r="F17" s="14"/>
      <c r="G17" s="14">
        <f t="shared" si="0"/>
        <v>30688000</v>
      </c>
      <c r="H17" s="14"/>
      <c r="I17" s="14">
        <v>9558000</v>
      </c>
      <c r="J17" s="14">
        <v>21590000</v>
      </c>
      <c r="K17" s="14"/>
      <c r="L17" s="14"/>
      <c r="M17" s="14"/>
      <c r="N17" s="15">
        <f t="shared" si="1"/>
        <v>401621000</v>
      </c>
    </row>
    <row r="18" spans="1:14" ht="20.45" customHeight="1" x14ac:dyDescent="0.25">
      <c r="A18" s="51"/>
      <c r="B18" s="13" t="s">
        <v>45</v>
      </c>
      <c r="C18" s="14">
        <v>116552000</v>
      </c>
      <c r="D18" s="14">
        <v>19183000</v>
      </c>
      <c r="E18" s="14">
        <v>8588000</v>
      </c>
      <c r="F18" s="14"/>
      <c r="G18" s="14">
        <f t="shared" si="0"/>
        <v>8588000</v>
      </c>
      <c r="H18" s="14"/>
      <c r="I18" s="14">
        <v>4518000</v>
      </c>
      <c r="J18" s="14">
        <v>19502000</v>
      </c>
      <c r="K18" s="14"/>
      <c r="L18" s="14"/>
      <c r="M18" s="14"/>
      <c r="N18" s="15">
        <f t="shared" si="1"/>
        <v>168343000</v>
      </c>
    </row>
    <row r="19" spans="1:14" ht="20.45" customHeight="1" x14ac:dyDescent="0.25">
      <c r="B19" s="13" t="s">
        <v>143</v>
      </c>
      <c r="C19" s="14">
        <v>681253000</v>
      </c>
      <c r="D19" s="14">
        <v>119661000</v>
      </c>
      <c r="E19" s="14">
        <v>51394000</v>
      </c>
      <c r="F19" s="14"/>
      <c r="G19" s="14">
        <f t="shared" si="0"/>
        <v>51394000</v>
      </c>
      <c r="H19" s="14"/>
      <c r="I19" s="14">
        <v>31769000</v>
      </c>
      <c r="J19" s="14">
        <v>98769000</v>
      </c>
      <c r="K19" s="14"/>
      <c r="L19" s="14"/>
      <c r="M19" s="14"/>
      <c r="N19" s="15">
        <f t="shared" si="1"/>
        <v>982846000</v>
      </c>
    </row>
    <row r="20" spans="1:14" ht="20.45" customHeight="1" x14ac:dyDescent="0.25">
      <c r="A20" s="51"/>
      <c r="B20" s="13" t="s">
        <v>144</v>
      </c>
      <c r="C20" s="14">
        <v>630187000</v>
      </c>
      <c r="D20" s="14">
        <v>104030000</v>
      </c>
      <c r="E20" s="14">
        <v>40198000</v>
      </c>
      <c r="F20" s="14"/>
      <c r="G20" s="14">
        <f t="shared" si="0"/>
        <v>40198000</v>
      </c>
      <c r="H20" s="14"/>
      <c r="I20" s="14">
        <v>27792000</v>
      </c>
      <c r="J20" s="14">
        <v>73074000</v>
      </c>
      <c r="K20" s="14"/>
      <c r="L20" s="14"/>
      <c r="M20" s="14"/>
      <c r="N20" s="15">
        <f t="shared" si="1"/>
        <v>875281000</v>
      </c>
    </row>
    <row r="21" spans="1:14" ht="20.45" customHeight="1" x14ac:dyDescent="0.25">
      <c r="B21" s="13" t="s">
        <v>145</v>
      </c>
      <c r="C21" s="14">
        <v>300570000</v>
      </c>
      <c r="D21" s="14">
        <v>48477000</v>
      </c>
      <c r="E21" s="14">
        <v>29755000</v>
      </c>
      <c r="F21" s="14"/>
      <c r="G21" s="14">
        <f t="shared" si="0"/>
        <v>29755000</v>
      </c>
      <c r="H21" s="14"/>
      <c r="I21" s="14">
        <v>15301000</v>
      </c>
      <c r="J21" s="14">
        <v>36042000</v>
      </c>
      <c r="K21" s="14"/>
      <c r="L21" s="14"/>
      <c r="M21" s="14"/>
      <c r="N21" s="15">
        <f t="shared" si="1"/>
        <v>430145000</v>
      </c>
    </row>
    <row r="22" spans="1:14" ht="20.45" customHeight="1" x14ac:dyDescent="0.25">
      <c r="A22" s="51"/>
      <c r="B22" s="13" t="s">
        <v>197</v>
      </c>
      <c r="C22" s="14">
        <v>466015000</v>
      </c>
      <c r="D22" s="14">
        <v>77504000</v>
      </c>
      <c r="E22" s="14">
        <v>59306000</v>
      </c>
      <c r="F22" s="14"/>
      <c r="G22" s="14">
        <f t="shared" si="0"/>
        <v>59306000</v>
      </c>
      <c r="H22" s="14"/>
      <c r="I22" s="14">
        <v>21935000</v>
      </c>
      <c r="J22" s="14">
        <v>56911000</v>
      </c>
      <c r="K22" s="14"/>
      <c r="L22" s="14"/>
      <c r="M22" s="14"/>
      <c r="N22" s="15">
        <f t="shared" si="1"/>
        <v>681671000</v>
      </c>
    </row>
    <row r="23" spans="1:14" ht="20.45" customHeight="1" x14ac:dyDescent="0.25">
      <c r="B23" s="13" t="s">
        <v>46</v>
      </c>
      <c r="C23" s="14">
        <v>388602000</v>
      </c>
      <c r="D23" s="14">
        <v>66684000</v>
      </c>
      <c r="E23" s="14">
        <v>38838000</v>
      </c>
      <c r="F23" s="14"/>
      <c r="G23" s="14">
        <f t="shared" si="0"/>
        <v>38838000</v>
      </c>
      <c r="H23" s="14"/>
      <c r="I23" s="14">
        <v>12205000</v>
      </c>
      <c r="J23" s="14">
        <v>41430000</v>
      </c>
      <c r="K23" s="14"/>
      <c r="L23" s="14"/>
      <c r="M23" s="14"/>
      <c r="N23" s="15">
        <f t="shared" si="1"/>
        <v>547759000</v>
      </c>
    </row>
    <row r="24" spans="1:14" ht="20.45" customHeight="1" x14ac:dyDescent="0.25">
      <c r="A24" s="51"/>
      <c r="B24" s="13" t="s">
        <v>146</v>
      </c>
      <c r="C24" s="14">
        <v>471427000</v>
      </c>
      <c r="D24" s="14">
        <v>72186000</v>
      </c>
      <c r="E24" s="14">
        <v>49641000</v>
      </c>
      <c r="F24" s="14"/>
      <c r="G24" s="14">
        <f t="shared" si="0"/>
        <v>49641000</v>
      </c>
      <c r="H24" s="14"/>
      <c r="I24" s="14">
        <v>17553000</v>
      </c>
      <c r="J24" s="14">
        <v>47752000</v>
      </c>
      <c r="K24" s="14"/>
      <c r="L24" s="14"/>
      <c r="M24" s="14"/>
      <c r="N24" s="15">
        <f t="shared" si="1"/>
        <v>658559000</v>
      </c>
    </row>
    <row r="25" spans="1:14" ht="20.45" customHeight="1" x14ac:dyDescent="0.25">
      <c r="B25" s="13" t="s">
        <v>147</v>
      </c>
      <c r="C25" s="14">
        <v>464022000</v>
      </c>
      <c r="D25" s="14">
        <v>75252000</v>
      </c>
      <c r="E25" s="14">
        <v>32889000</v>
      </c>
      <c r="F25" s="14"/>
      <c r="G25" s="14">
        <f t="shared" si="0"/>
        <v>32889000</v>
      </c>
      <c r="H25" s="14"/>
      <c r="I25" s="14">
        <v>21743000</v>
      </c>
      <c r="J25" s="14">
        <v>58490000</v>
      </c>
      <c r="K25" s="14"/>
      <c r="L25" s="14"/>
      <c r="M25" s="14"/>
      <c r="N25" s="15">
        <f t="shared" si="1"/>
        <v>652396000</v>
      </c>
    </row>
    <row r="26" spans="1:14" ht="20.45" customHeight="1" x14ac:dyDescent="0.25">
      <c r="A26" s="51"/>
      <c r="B26" s="13" t="s">
        <v>47</v>
      </c>
      <c r="C26" s="14">
        <v>423126000</v>
      </c>
      <c r="D26" s="14">
        <v>65076000</v>
      </c>
      <c r="E26" s="14">
        <v>38765000</v>
      </c>
      <c r="F26" s="14"/>
      <c r="G26" s="14">
        <f t="shared" si="0"/>
        <v>38765000</v>
      </c>
      <c r="H26" s="14"/>
      <c r="I26" s="14">
        <v>19794000</v>
      </c>
      <c r="J26" s="14">
        <v>50807000</v>
      </c>
      <c r="K26" s="14"/>
      <c r="L26" s="14"/>
      <c r="M26" s="14"/>
      <c r="N26" s="15">
        <f t="shared" si="1"/>
        <v>597568000</v>
      </c>
    </row>
    <row r="27" spans="1:14" ht="20.45" customHeight="1" x14ac:dyDescent="0.25">
      <c r="B27" s="13" t="s">
        <v>198</v>
      </c>
      <c r="C27" s="14">
        <v>356473000</v>
      </c>
      <c r="D27" s="14">
        <v>52578000</v>
      </c>
      <c r="E27" s="14">
        <v>32655000</v>
      </c>
      <c r="F27" s="14"/>
      <c r="G27" s="14">
        <f t="shared" si="0"/>
        <v>32655000</v>
      </c>
      <c r="H27" s="14"/>
      <c r="I27" s="14">
        <v>15379000</v>
      </c>
      <c r="J27" s="14">
        <v>75383000</v>
      </c>
      <c r="K27" s="14"/>
      <c r="L27" s="14"/>
      <c r="M27" s="14"/>
      <c r="N27" s="15">
        <f t="shared" si="1"/>
        <v>532468000</v>
      </c>
    </row>
    <row r="28" spans="1:14" ht="20.45" customHeight="1" x14ac:dyDescent="0.25">
      <c r="A28" s="51"/>
      <c r="B28" s="13" t="s">
        <v>148</v>
      </c>
      <c r="C28" s="14">
        <v>479205000</v>
      </c>
      <c r="D28" s="14">
        <v>79659000</v>
      </c>
      <c r="E28" s="14">
        <v>45155000</v>
      </c>
      <c r="F28" s="14"/>
      <c r="G28" s="14">
        <f t="shared" si="0"/>
        <v>45155000</v>
      </c>
      <c r="H28" s="14"/>
      <c r="I28" s="14">
        <v>22384000</v>
      </c>
      <c r="J28" s="14">
        <v>58128000</v>
      </c>
      <c r="K28" s="14"/>
      <c r="L28" s="14"/>
      <c r="M28" s="14"/>
      <c r="N28" s="15">
        <f t="shared" si="1"/>
        <v>684531000</v>
      </c>
    </row>
    <row r="29" spans="1:14" ht="20.45" customHeight="1" x14ac:dyDescent="0.25">
      <c r="B29" s="13" t="s">
        <v>149</v>
      </c>
      <c r="C29" s="14">
        <v>435341000</v>
      </c>
      <c r="D29" s="14">
        <v>71649000</v>
      </c>
      <c r="E29" s="14">
        <v>32597000</v>
      </c>
      <c r="F29" s="14"/>
      <c r="G29" s="14">
        <f t="shared" si="0"/>
        <v>32597000</v>
      </c>
      <c r="H29" s="14"/>
      <c r="I29" s="14">
        <v>20869000</v>
      </c>
      <c r="J29" s="14">
        <v>31959000</v>
      </c>
      <c r="K29" s="14"/>
      <c r="L29" s="14"/>
      <c r="M29" s="14"/>
      <c r="N29" s="15">
        <f t="shared" si="1"/>
        <v>592415000</v>
      </c>
    </row>
    <row r="30" spans="1:14" ht="20.45" customHeight="1" x14ac:dyDescent="0.25">
      <c r="A30" s="51"/>
      <c r="B30" s="13" t="s">
        <v>150</v>
      </c>
      <c r="C30" s="14">
        <v>375430000</v>
      </c>
      <c r="D30" s="14">
        <v>61072000</v>
      </c>
      <c r="E30" s="14">
        <v>34265000</v>
      </c>
      <c r="F30" s="14"/>
      <c r="G30" s="14">
        <f t="shared" si="0"/>
        <v>34265000</v>
      </c>
      <c r="H30" s="14"/>
      <c r="I30" s="14">
        <v>16908000</v>
      </c>
      <c r="J30" s="14">
        <v>42857000</v>
      </c>
      <c r="K30" s="14"/>
      <c r="L30" s="14"/>
      <c r="M30" s="14"/>
      <c r="N30" s="15">
        <f t="shared" si="1"/>
        <v>530532000</v>
      </c>
    </row>
    <row r="31" spans="1:14" ht="20.45" customHeight="1" x14ac:dyDescent="0.25">
      <c r="B31" s="13" t="s">
        <v>151</v>
      </c>
      <c r="C31" s="14">
        <v>560136000</v>
      </c>
      <c r="D31" s="14">
        <v>80696000</v>
      </c>
      <c r="E31" s="14">
        <v>73878000</v>
      </c>
      <c r="F31" s="14"/>
      <c r="G31" s="14">
        <f t="shared" si="0"/>
        <v>73878000</v>
      </c>
      <c r="H31" s="14"/>
      <c r="I31" s="14">
        <v>22383000</v>
      </c>
      <c r="J31" s="14">
        <v>39178000</v>
      </c>
      <c r="K31" s="14"/>
      <c r="L31" s="14"/>
      <c r="M31" s="14"/>
      <c r="N31" s="15">
        <f t="shared" si="1"/>
        <v>776271000</v>
      </c>
    </row>
    <row r="32" spans="1:14" ht="20.45" customHeight="1" x14ac:dyDescent="0.25">
      <c r="A32" s="51"/>
      <c r="B32" s="13" t="s">
        <v>152</v>
      </c>
      <c r="C32" s="14">
        <v>356709000</v>
      </c>
      <c r="D32" s="14">
        <v>55215000</v>
      </c>
      <c r="E32" s="14">
        <v>28154000</v>
      </c>
      <c r="F32" s="14"/>
      <c r="G32" s="14">
        <f t="shared" si="0"/>
        <v>28154000</v>
      </c>
      <c r="H32" s="14"/>
      <c r="I32" s="14">
        <v>16184000</v>
      </c>
      <c r="J32" s="14">
        <v>46880000</v>
      </c>
      <c r="K32" s="14"/>
      <c r="L32" s="14"/>
      <c r="M32" s="14"/>
      <c r="N32" s="15">
        <f t="shared" si="1"/>
        <v>503142000</v>
      </c>
    </row>
    <row r="33" spans="1:14" ht="20.45" customHeight="1" x14ac:dyDescent="0.25">
      <c r="B33" s="13" t="s">
        <v>153</v>
      </c>
      <c r="C33" s="14">
        <v>398679000</v>
      </c>
      <c r="D33" s="14">
        <v>58826000</v>
      </c>
      <c r="E33" s="14">
        <v>28883000</v>
      </c>
      <c r="F33" s="14"/>
      <c r="G33" s="14">
        <f t="shared" si="0"/>
        <v>28883000</v>
      </c>
      <c r="H33" s="14"/>
      <c r="I33" s="14">
        <v>14927000</v>
      </c>
      <c r="J33" s="14">
        <v>29601000</v>
      </c>
      <c r="K33" s="14"/>
      <c r="L33" s="14"/>
      <c r="M33" s="14"/>
      <c r="N33" s="15">
        <f t="shared" si="1"/>
        <v>530916000</v>
      </c>
    </row>
    <row r="34" spans="1:14" ht="20.45" customHeight="1" x14ac:dyDescent="0.25">
      <c r="A34" s="51"/>
      <c r="B34" s="13" t="s">
        <v>154</v>
      </c>
      <c r="C34" s="14">
        <v>352453000</v>
      </c>
      <c r="D34" s="14">
        <v>55317000</v>
      </c>
      <c r="E34" s="14">
        <v>34562000</v>
      </c>
      <c r="F34" s="14"/>
      <c r="G34" s="14">
        <f t="shared" si="0"/>
        <v>34562000</v>
      </c>
      <c r="H34" s="14"/>
      <c r="I34" s="14">
        <v>15969000</v>
      </c>
      <c r="J34" s="14">
        <v>27040000</v>
      </c>
      <c r="K34" s="14"/>
      <c r="L34" s="14"/>
      <c r="M34" s="14"/>
      <c r="N34" s="15">
        <f t="shared" si="1"/>
        <v>485341000</v>
      </c>
    </row>
    <row r="35" spans="1:14" ht="20.45" customHeight="1" x14ac:dyDescent="0.25">
      <c r="B35" s="13" t="s">
        <v>173</v>
      </c>
      <c r="C35" s="14">
        <v>349167000</v>
      </c>
      <c r="D35" s="14">
        <v>50202000</v>
      </c>
      <c r="E35" s="14">
        <v>31709000</v>
      </c>
      <c r="F35" s="14"/>
      <c r="G35" s="14">
        <f t="shared" si="0"/>
        <v>31709000</v>
      </c>
      <c r="H35" s="14"/>
      <c r="I35" s="14">
        <v>12814000</v>
      </c>
      <c r="J35" s="14">
        <v>27585000</v>
      </c>
      <c r="K35" s="14"/>
      <c r="L35" s="14"/>
      <c r="M35" s="14"/>
      <c r="N35" s="15">
        <f t="shared" si="1"/>
        <v>471477000</v>
      </c>
    </row>
    <row r="36" spans="1:14" ht="20.45" customHeight="1" x14ac:dyDescent="0.25">
      <c r="A36" s="51"/>
      <c r="B36" s="13" t="s">
        <v>155</v>
      </c>
      <c r="C36" s="14">
        <v>306038000</v>
      </c>
      <c r="D36" s="14">
        <v>49117000</v>
      </c>
      <c r="E36" s="14">
        <v>28845000</v>
      </c>
      <c r="F36" s="14"/>
      <c r="G36" s="14">
        <f t="shared" si="0"/>
        <v>28845000</v>
      </c>
      <c r="H36" s="14"/>
      <c r="I36" s="14">
        <v>14500000</v>
      </c>
      <c r="J36" s="14">
        <v>34199000</v>
      </c>
      <c r="K36" s="14"/>
      <c r="L36" s="14"/>
      <c r="M36" s="14"/>
      <c r="N36" s="15">
        <f t="shared" si="1"/>
        <v>432699000</v>
      </c>
    </row>
    <row r="37" spans="1:14" ht="20.45" customHeight="1" x14ac:dyDescent="0.25">
      <c r="B37" s="13" t="s">
        <v>48</v>
      </c>
      <c r="C37" s="14">
        <v>95135000</v>
      </c>
      <c r="D37" s="14">
        <v>14522000</v>
      </c>
      <c r="E37" s="14">
        <v>10450000</v>
      </c>
      <c r="F37" s="14"/>
      <c r="G37" s="14">
        <f t="shared" si="0"/>
        <v>10450000</v>
      </c>
      <c r="H37" s="14"/>
      <c r="I37" s="14">
        <v>3221000</v>
      </c>
      <c r="J37" s="14">
        <v>12497000</v>
      </c>
      <c r="K37" s="14"/>
      <c r="L37" s="14"/>
      <c r="M37" s="14"/>
      <c r="N37" s="15">
        <f t="shared" si="1"/>
        <v>135825000</v>
      </c>
    </row>
    <row r="38" spans="1:14" ht="20.45" customHeight="1" x14ac:dyDescent="0.25">
      <c r="A38" s="51"/>
      <c r="B38" s="13" t="s">
        <v>156</v>
      </c>
      <c r="C38" s="14">
        <v>99147000</v>
      </c>
      <c r="D38" s="14">
        <v>14244000</v>
      </c>
      <c r="E38" s="14">
        <v>8953000</v>
      </c>
      <c r="F38" s="14"/>
      <c r="G38" s="14">
        <f t="shared" si="0"/>
        <v>8953000</v>
      </c>
      <c r="H38" s="14"/>
      <c r="I38" s="14">
        <v>3158000</v>
      </c>
      <c r="J38" s="14">
        <v>21500000</v>
      </c>
      <c r="K38" s="14"/>
      <c r="L38" s="14"/>
      <c r="M38" s="14"/>
      <c r="N38" s="15">
        <f t="shared" si="1"/>
        <v>147002000</v>
      </c>
    </row>
    <row r="39" spans="1:14" ht="20.45" customHeight="1" x14ac:dyDescent="0.25">
      <c r="B39" s="13" t="s">
        <v>157</v>
      </c>
      <c r="C39" s="14">
        <v>231449000</v>
      </c>
      <c r="D39" s="14">
        <v>35054000</v>
      </c>
      <c r="E39" s="14">
        <v>16895000</v>
      </c>
      <c r="F39" s="14"/>
      <c r="G39" s="14">
        <f t="shared" si="0"/>
        <v>16895000</v>
      </c>
      <c r="H39" s="14"/>
      <c r="I39" s="14">
        <v>8924000</v>
      </c>
      <c r="J39" s="14">
        <v>18300000</v>
      </c>
      <c r="K39" s="14"/>
      <c r="L39" s="14"/>
      <c r="M39" s="14"/>
      <c r="N39" s="15">
        <f t="shared" si="1"/>
        <v>310622000</v>
      </c>
    </row>
    <row r="40" spans="1:14" ht="20.45" customHeight="1" x14ac:dyDescent="0.25">
      <c r="A40" s="51"/>
      <c r="B40" s="13" t="s">
        <v>158</v>
      </c>
      <c r="C40" s="14">
        <v>335532000</v>
      </c>
      <c r="D40" s="14">
        <v>52734000</v>
      </c>
      <c r="E40" s="14">
        <v>24769000</v>
      </c>
      <c r="F40" s="14"/>
      <c r="G40" s="14">
        <f t="shared" si="0"/>
        <v>24769000</v>
      </c>
      <c r="H40" s="14"/>
      <c r="I40" s="14">
        <v>15194000</v>
      </c>
      <c r="J40" s="14">
        <v>41453000</v>
      </c>
      <c r="K40" s="14"/>
      <c r="L40" s="14"/>
      <c r="M40" s="14"/>
      <c r="N40" s="15">
        <f t="shared" si="1"/>
        <v>469682000</v>
      </c>
    </row>
    <row r="41" spans="1:14" ht="20.45" customHeight="1" x14ac:dyDescent="0.25">
      <c r="B41" s="13" t="s">
        <v>199</v>
      </c>
      <c r="C41" s="14">
        <v>323519000</v>
      </c>
      <c r="D41" s="14">
        <v>51007000</v>
      </c>
      <c r="E41" s="14">
        <v>21503000</v>
      </c>
      <c r="F41" s="14"/>
      <c r="G41" s="14">
        <f t="shared" si="0"/>
        <v>21503000</v>
      </c>
      <c r="H41" s="14"/>
      <c r="I41" s="14">
        <v>14663000</v>
      </c>
      <c r="J41" s="14">
        <v>42912000</v>
      </c>
      <c r="K41" s="14"/>
      <c r="L41" s="14"/>
      <c r="M41" s="14"/>
      <c r="N41" s="15">
        <f t="shared" si="1"/>
        <v>453604000</v>
      </c>
    </row>
    <row r="42" spans="1:14" ht="20.45" customHeight="1" x14ac:dyDescent="0.25">
      <c r="A42" s="51"/>
      <c r="B42" s="13" t="s">
        <v>200</v>
      </c>
      <c r="C42" s="14">
        <v>228590000</v>
      </c>
      <c r="D42" s="14">
        <v>35850000</v>
      </c>
      <c r="E42" s="14">
        <v>20553000</v>
      </c>
      <c r="F42" s="14"/>
      <c r="G42" s="14">
        <f t="shared" si="0"/>
        <v>20553000</v>
      </c>
      <c r="H42" s="14"/>
      <c r="I42" s="14">
        <v>10194000</v>
      </c>
      <c r="J42" s="14">
        <v>24950000</v>
      </c>
      <c r="K42" s="14"/>
      <c r="L42" s="14"/>
      <c r="M42" s="14"/>
      <c r="N42" s="15">
        <f t="shared" si="1"/>
        <v>320137000</v>
      </c>
    </row>
    <row r="43" spans="1:14" ht="20.45" customHeight="1" x14ac:dyDescent="0.25">
      <c r="B43" s="13" t="s">
        <v>159</v>
      </c>
      <c r="C43" s="14">
        <v>311892000</v>
      </c>
      <c r="D43" s="14">
        <v>49793000</v>
      </c>
      <c r="E43" s="14">
        <v>20204000</v>
      </c>
      <c r="F43" s="14"/>
      <c r="G43" s="14">
        <f t="shared" si="0"/>
        <v>20204000</v>
      </c>
      <c r="H43" s="14"/>
      <c r="I43" s="14">
        <v>14485000</v>
      </c>
      <c r="J43" s="14">
        <v>45414000</v>
      </c>
      <c r="K43" s="14"/>
      <c r="L43" s="14"/>
      <c r="M43" s="14"/>
      <c r="N43" s="15">
        <f t="shared" si="1"/>
        <v>441788000</v>
      </c>
    </row>
    <row r="44" spans="1:14" ht="20.45" customHeight="1" x14ac:dyDescent="0.25">
      <c r="A44" s="51"/>
      <c r="B44" s="13" t="s">
        <v>160</v>
      </c>
      <c r="C44" s="14">
        <v>357693000</v>
      </c>
      <c r="D44" s="14">
        <v>57729000</v>
      </c>
      <c r="E44" s="14">
        <v>24006000</v>
      </c>
      <c r="F44" s="14"/>
      <c r="G44" s="14">
        <f t="shared" si="0"/>
        <v>24006000</v>
      </c>
      <c r="H44" s="14"/>
      <c r="I44" s="14">
        <v>16383000</v>
      </c>
      <c r="J44" s="14">
        <v>32664000</v>
      </c>
      <c r="K44" s="14"/>
      <c r="L44" s="14"/>
      <c r="M44" s="14"/>
      <c r="N44" s="15">
        <f t="shared" si="1"/>
        <v>488475000</v>
      </c>
    </row>
    <row r="45" spans="1:14" ht="20.45" customHeight="1" x14ac:dyDescent="0.25">
      <c r="B45" s="13" t="s">
        <v>49</v>
      </c>
      <c r="C45" s="14">
        <v>186824000</v>
      </c>
      <c r="D45" s="14">
        <v>28597000</v>
      </c>
      <c r="E45" s="14">
        <v>21421000</v>
      </c>
      <c r="F45" s="14"/>
      <c r="G45" s="14">
        <f t="shared" si="0"/>
        <v>21421000</v>
      </c>
      <c r="H45" s="14"/>
      <c r="I45" s="14">
        <v>7758000</v>
      </c>
      <c r="J45" s="14">
        <v>24756000</v>
      </c>
      <c r="K45" s="14"/>
      <c r="L45" s="14"/>
      <c r="M45" s="14"/>
      <c r="N45" s="15">
        <f t="shared" si="1"/>
        <v>269356000</v>
      </c>
    </row>
    <row r="46" spans="1:14" ht="20.45" customHeight="1" x14ac:dyDescent="0.25">
      <c r="A46" s="51"/>
      <c r="B46" s="13" t="s">
        <v>50</v>
      </c>
      <c r="C46" s="14">
        <v>360943000</v>
      </c>
      <c r="D46" s="14">
        <v>59210000</v>
      </c>
      <c r="E46" s="14">
        <v>41816000</v>
      </c>
      <c r="F46" s="14"/>
      <c r="G46" s="14">
        <f t="shared" si="0"/>
        <v>41816000</v>
      </c>
      <c r="H46" s="14"/>
      <c r="I46" s="14">
        <v>17447000</v>
      </c>
      <c r="J46" s="14">
        <v>38641000</v>
      </c>
      <c r="K46" s="14"/>
      <c r="L46" s="14"/>
      <c r="M46" s="14"/>
      <c r="N46" s="15">
        <f t="shared" si="1"/>
        <v>518057000</v>
      </c>
    </row>
    <row r="47" spans="1:14" ht="20.45" customHeight="1" x14ac:dyDescent="0.25">
      <c r="B47" s="13" t="s">
        <v>161</v>
      </c>
      <c r="C47" s="14">
        <v>288595000</v>
      </c>
      <c r="D47" s="14">
        <v>42077000</v>
      </c>
      <c r="E47" s="14">
        <v>29944000</v>
      </c>
      <c r="F47" s="14"/>
      <c r="G47" s="14">
        <f t="shared" si="0"/>
        <v>29944000</v>
      </c>
      <c r="H47" s="14"/>
      <c r="I47" s="14">
        <v>8379000</v>
      </c>
      <c r="J47" s="14">
        <v>12066000</v>
      </c>
      <c r="K47" s="14"/>
      <c r="L47" s="14"/>
      <c r="M47" s="14"/>
      <c r="N47" s="15">
        <f t="shared" si="1"/>
        <v>381061000</v>
      </c>
    </row>
    <row r="48" spans="1:14" ht="20.45" customHeight="1" x14ac:dyDescent="0.25">
      <c r="A48" s="51"/>
      <c r="B48" s="13" t="s">
        <v>174</v>
      </c>
      <c r="C48" s="14">
        <v>296903000</v>
      </c>
      <c r="D48" s="14">
        <v>47512000</v>
      </c>
      <c r="E48" s="14">
        <v>21724000</v>
      </c>
      <c r="F48" s="14"/>
      <c r="G48" s="14">
        <f t="shared" si="0"/>
        <v>21724000</v>
      </c>
      <c r="H48" s="14"/>
      <c r="I48" s="14">
        <v>13378000</v>
      </c>
      <c r="J48" s="14">
        <v>33639000</v>
      </c>
      <c r="K48" s="14"/>
      <c r="L48" s="14"/>
      <c r="M48" s="14"/>
      <c r="N48" s="15">
        <f t="shared" si="1"/>
        <v>413156000</v>
      </c>
    </row>
    <row r="49" spans="1:14" ht="20.45" customHeight="1" x14ac:dyDescent="0.25">
      <c r="B49" s="13" t="s">
        <v>201</v>
      </c>
      <c r="C49" s="14">
        <v>221537000</v>
      </c>
      <c r="D49" s="14">
        <v>34497000</v>
      </c>
      <c r="E49" s="14">
        <v>18222000</v>
      </c>
      <c r="F49" s="14"/>
      <c r="G49" s="14">
        <f t="shared" si="0"/>
        <v>18222000</v>
      </c>
      <c r="H49" s="14"/>
      <c r="I49" s="14">
        <v>7712000</v>
      </c>
      <c r="J49" s="14">
        <v>19770000</v>
      </c>
      <c r="K49" s="14"/>
      <c r="L49" s="14"/>
      <c r="M49" s="14"/>
      <c r="N49" s="15">
        <f t="shared" si="1"/>
        <v>301738000</v>
      </c>
    </row>
    <row r="50" spans="1:14" ht="20.45" customHeight="1" x14ac:dyDescent="0.25">
      <c r="A50" s="51"/>
      <c r="B50" s="13" t="s">
        <v>202</v>
      </c>
      <c r="C50" s="14">
        <v>195685000</v>
      </c>
      <c r="D50" s="14">
        <v>30610000</v>
      </c>
      <c r="E50" s="14">
        <v>17285000</v>
      </c>
      <c r="F50" s="14"/>
      <c r="G50" s="14">
        <f t="shared" si="0"/>
        <v>17285000</v>
      </c>
      <c r="H50" s="14"/>
      <c r="I50" s="14">
        <v>9880000</v>
      </c>
      <c r="J50" s="14">
        <v>30900000</v>
      </c>
      <c r="K50" s="14"/>
      <c r="L50" s="14"/>
      <c r="M50" s="14"/>
      <c r="N50" s="15">
        <f t="shared" si="1"/>
        <v>284360000</v>
      </c>
    </row>
    <row r="51" spans="1:14" ht="20.45" customHeight="1" x14ac:dyDescent="0.25">
      <c r="B51" s="13" t="s">
        <v>162</v>
      </c>
      <c r="C51" s="14">
        <v>192739000</v>
      </c>
      <c r="D51" s="14">
        <v>29258000</v>
      </c>
      <c r="E51" s="14">
        <v>18895000</v>
      </c>
      <c r="F51" s="14"/>
      <c r="G51" s="14">
        <f t="shared" si="0"/>
        <v>18895000</v>
      </c>
      <c r="H51" s="14"/>
      <c r="I51" s="14">
        <v>5982000</v>
      </c>
      <c r="J51" s="14">
        <v>12204000</v>
      </c>
      <c r="K51" s="14"/>
      <c r="L51" s="14"/>
      <c r="M51" s="14"/>
      <c r="N51" s="15">
        <f t="shared" si="1"/>
        <v>259078000</v>
      </c>
    </row>
    <row r="52" spans="1:14" ht="20.45" customHeight="1" x14ac:dyDescent="0.25">
      <c r="A52" s="51"/>
      <c r="B52" s="13" t="s">
        <v>163</v>
      </c>
      <c r="C52" s="14">
        <v>162986000</v>
      </c>
      <c r="D52" s="14">
        <v>22210000</v>
      </c>
      <c r="E52" s="14">
        <v>21495000</v>
      </c>
      <c r="F52" s="14"/>
      <c r="G52" s="14">
        <f t="shared" si="0"/>
        <v>21495000</v>
      </c>
      <c r="H52" s="14"/>
      <c r="I52" s="14">
        <v>5353000</v>
      </c>
      <c r="J52" s="14">
        <v>25649000</v>
      </c>
      <c r="K52" s="14"/>
      <c r="L52" s="14"/>
      <c r="M52" s="14"/>
      <c r="N52" s="15">
        <f t="shared" si="1"/>
        <v>237693000</v>
      </c>
    </row>
    <row r="53" spans="1:14" ht="20.45" customHeight="1" x14ac:dyDescent="0.25">
      <c r="B53" s="13" t="s">
        <v>51</v>
      </c>
      <c r="C53" s="14">
        <v>296392000</v>
      </c>
      <c r="D53" s="14">
        <v>46950000</v>
      </c>
      <c r="E53" s="14">
        <v>24270000</v>
      </c>
      <c r="F53" s="14"/>
      <c r="G53" s="14">
        <f t="shared" si="0"/>
        <v>24270000</v>
      </c>
      <c r="H53" s="14"/>
      <c r="I53" s="14">
        <v>11485000</v>
      </c>
      <c r="J53" s="14">
        <v>35847000</v>
      </c>
      <c r="K53" s="14"/>
      <c r="L53" s="14"/>
      <c r="M53" s="14"/>
      <c r="N53" s="15">
        <f t="shared" si="1"/>
        <v>414944000</v>
      </c>
    </row>
    <row r="54" spans="1:14" ht="20.45" customHeight="1" x14ac:dyDescent="0.25">
      <c r="A54" s="51"/>
      <c r="B54" s="13" t="s">
        <v>175</v>
      </c>
      <c r="C54" s="14">
        <v>147045000</v>
      </c>
      <c r="D54" s="14">
        <v>22643000</v>
      </c>
      <c r="E54" s="14">
        <v>14867000</v>
      </c>
      <c r="F54" s="14"/>
      <c r="G54" s="14">
        <f t="shared" si="0"/>
        <v>14867000</v>
      </c>
      <c r="H54" s="14"/>
      <c r="I54" s="14">
        <v>5027000</v>
      </c>
      <c r="J54" s="14">
        <v>21002000</v>
      </c>
      <c r="K54" s="14"/>
      <c r="L54" s="14"/>
      <c r="M54" s="14"/>
      <c r="N54" s="15">
        <f t="shared" si="1"/>
        <v>210584000</v>
      </c>
    </row>
    <row r="55" spans="1:14" ht="20.45" customHeight="1" x14ac:dyDescent="0.25">
      <c r="B55" s="13" t="s">
        <v>203</v>
      </c>
      <c r="C55" s="14">
        <v>193130000</v>
      </c>
      <c r="D55" s="14">
        <v>29863000</v>
      </c>
      <c r="E55" s="14">
        <v>20370000</v>
      </c>
      <c r="F55" s="14"/>
      <c r="G55" s="14">
        <f t="shared" si="0"/>
        <v>20370000</v>
      </c>
      <c r="H55" s="14"/>
      <c r="I55" s="14">
        <v>5906000</v>
      </c>
      <c r="J55" s="14">
        <v>21576000</v>
      </c>
      <c r="K55" s="14"/>
      <c r="L55" s="14"/>
      <c r="M55" s="14"/>
      <c r="N55" s="15">
        <f t="shared" si="1"/>
        <v>270845000</v>
      </c>
    </row>
    <row r="56" spans="1:14" ht="20.45" customHeight="1" x14ac:dyDescent="0.25">
      <c r="A56" s="51"/>
      <c r="B56" s="13" t="s">
        <v>204</v>
      </c>
      <c r="C56" s="14">
        <v>230601000</v>
      </c>
      <c r="D56" s="14">
        <v>35355000</v>
      </c>
      <c r="E56" s="14">
        <v>21415000</v>
      </c>
      <c r="F56" s="14"/>
      <c r="G56" s="14">
        <f t="shared" si="0"/>
        <v>21415000</v>
      </c>
      <c r="H56" s="14"/>
      <c r="I56" s="14">
        <v>9915000</v>
      </c>
      <c r="J56" s="14">
        <v>34649000</v>
      </c>
      <c r="K56" s="14"/>
      <c r="L56" s="14"/>
      <c r="M56" s="14"/>
      <c r="N56" s="15">
        <f t="shared" si="1"/>
        <v>331935000</v>
      </c>
    </row>
    <row r="57" spans="1:14" ht="20.45" customHeight="1" x14ac:dyDescent="0.25">
      <c r="B57" s="13" t="s">
        <v>113</v>
      </c>
      <c r="C57" s="14">
        <v>267265000</v>
      </c>
      <c r="D57" s="14">
        <v>41784000</v>
      </c>
      <c r="E57" s="14">
        <v>25606000</v>
      </c>
      <c r="F57" s="14"/>
      <c r="G57" s="14">
        <f t="shared" si="0"/>
        <v>25606000</v>
      </c>
      <c r="H57" s="14"/>
      <c r="I57" s="14">
        <v>8925000</v>
      </c>
      <c r="J57" s="14">
        <v>19499000</v>
      </c>
      <c r="K57" s="14"/>
      <c r="L57" s="14"/>
      <c r="M57" s="14"/>
      <c r="N57" s="15">
        <f t="shared" si="1"/>
        <v>363079000</v>
      </c>
    </row>
    <row r="58" spans="1:14" ht="20.45" customHeight="1" x14ac:dyDescent="0.25">
      <c r="A58" s="51"/>
      <c r="B58" s="13" t="s">
        <v>164</v>
      </c>
      <c r="C58" s="14">
        <v>231159000</v>
      </c>
      <c r="D58" s="14">
        <v>34562000</v>
      </c>
      <c r="E58" s="14">
        <v>16518000</v>
      </c>
      <c r="F58" s="14"/>
      <c r="G58" s="14">
        <f t="shared" si="0"/>
        <v>16518000</v>
      </c>
      <c r="H58" s="14"/>
      <c r="I58" s="14">
        <v>9064000</v>
      </c>
      <c r="J58" s="14">
        <v>28679000</v>
      </c>
      <c r="K58" s="14"/>
      <c r="L58" s="14"/>
      <c r="M58" s="14"/>
      <c r="N58" s="15">
        <f t="shared" si="1"/>
        <v>319982000</v>
      </c>
    </row>
    <row r="59" spans="1:14" ht="20.45" customHeight="1" x14ac:dyDescent="0.25">
      <c r="B59" s="13" t="s">
        <v>165</v>
      </c>
      <c r="C59" s="14">
        <v>218907000</v>
      </c>
      <c r="D59" s="14">
        <v>33870000</v>
      </c>
      <c r="E59" s="14">
        <v>18253000</v>
      </c>
      <c r="F59" s="14"/>
      <c r="G59" s="14">
        <f t="shared" si="0"/>
        <v>18253000</v>
      </c>
      <c r="H59" s="14"/>
      <c r="I59" s="14">
        <v>10134000</v>
      </c>
      <c r="J59" s="14">
        <v>26396000</v>
      </c>
      <c r="K59" s="14"/>
      <c r="L59" s="14"/>
      <c r="M59" s="14"/>
      <c r="N59" s="15">
        <f t="shared" si="1"/>
        <v>307560000</v>
      </c>
    </row>
    <row r="60" spans="1:14" ht="20.45" customHeight="1" x14ac:dyDescent="0.25">
      <c r="A60" s="51"/>
      <c r="B60" s="13" t="s">
        <v>166</v>
      </c>
      <c r="C60" s="14">
        <v>331789000</v>
      </c>
      <c r="D60" s="14">
        <v>54484000</v>
      </c>
      <c r="E60" s="14">
        <v>28427000</v>
      </c>
      <c r="F60" s="14"/>
      <c r="G60" s="14">
        <f t="shared" si="0"/>
        <v>28427000</v>
      </c>
      <c r="H60" s="14"/>
      <c r="I60" s="14">
        <v>15371000</v>
      </c>
      <c r="J60" s="14">
        <v>45389000</v>
      </c>
      <c r="K60" s="14"/>
      <c r="L60" s="14"/>
      <c r="M60" s="14"/>
      <c r="N60" s="15">
        <f t="shared" si="1"/>
        <v>475460000</v>
      </c>
    </row>
    <row r="61" spans="1:14" s="18" customFormat="1" ht="20.45" customHeight="1" x14ac:dyDescent="0.25">
      <c r="A61" s="52"/>
      <c r="B61" s="13" t="s">
        <v>167</v>
      </c>
      <c r="C61" s="16">
        <v>64182000</v>
      </c>
      <c r="D61" s="16">
        <v>9641000</v>
      </c>
      <c r="E61" s="16">
        <v>10815000</v>
      </c>
      <c r="F61" s="16"/>
      <c r="G61" s="16">
        <f t="shared" si="0"/>
        <v>10815000</v>
      </c>
      <c r="H61" s="16"/>
      <c r="I61" s="16">
        <v>3009000</v>
      </c>
      <c r="J61" s="16">
        <v>15000000</v>
      </c>
      <c r="K61" s="16"/>
      <c r="L61" s="16"/>
      <c r="M61" s="17"/>
      <c r="N61" s="15">
        <f t="shared" si="1"/>
        <v>102647000</v>
      </c>
    </row>
    <row r="62" spans="1:14" ht="20.45" customHeight="1" x14ac:dyDescent="0.25">
      <c r="A62" s="51"/>
      <c r="B62" s="13" t="s">
        <v>205</v>
      </c>
      <c r="C62" s="19">
        <v>127819000</v>
      </c>
      <c r="D62" s="19">
        <v>18519000</v>
      </c>
      <c r="E62" s="19">
        <v>12607000</v>
      </c>
      <c r="F62" s="19"/>
      <c r="G62" s="19">
        <f t="shared" si="0"/>
        <v>12607000</v>
      </c>
      <c r="H62" s="19"/>
      <c r="I62" s="19">
        <v>4020000</v>
      </c>
      <c r="J62" s="19">
        <v>23510000</v>
      </c>
      <c r="K62" s="19"/>
      <c r="L62" s="19"/>
      <c r="M62" s="19"/>
      <c r="N62" s="15">
        <f t="shared" si="1"/>
        <v>186475000</v>
      </c>
    </row>
    <row r="63" spans="1:14" ht="20.45" customHeight="1" x14ac:dyDescent="0.25">
      <c r="B63" s="13" t="s">
        <v>52</v>
      </c>
      <c r="C63" s="19">
        <v>140373000</v>
      </c>
      <c r="D63" s="19">
        <v>18831000</v>
      </c>
      <c r="E63" s="19">
        <v>10306000</v>
      </c>
      <c r="F63" s="19"/>
      <c r="G63" s="19">
        <f t="shared" si="0"/>
        <v>10306000</v>
      </c>
      <c r="H63" s="19"/>
      <c r="I63" s="19">
        <v>3853000</v>
      </c>
      <c r="J63" s="19">
        <v>22805000</v>
      </c>
      <c r="K63" s="19"/>
      <c r="L63" s="19"/>
      <c r="M63" s="19"/>
      <c r="N63" s="15">
        <f t="shared" si="1"/>
        <v>196168000</v>
      </c>
    </row>
    <row r="64" spans="1:14" ht="20.45" customHeight="1" x14ac:dyDescent="0.25">
      <c r="A64" s="51"/>
      <c r="B64" s="13" t="s">
        <v>53</v>
      </c>
      <c r="C64" s="19">
        <v>195832000</v>
      </c>
      <c r="D64" s="19">
        <v>29154000</v>
      </c>
      <c r="E64" s="19">
        <v>12578000</v>
      </c>
      <c r="F64" s="19"/>
      <c r="G64" s="19">
        <f t="shared" si="0"/>
        <v>12578000</v>
      </c>
      <c r="H64" s="19"/>
      <c r="I64" s="19">
        <v>8328000</v>
      </c>
      <c r="J64" s="19">
        <v>33349000</v>
      </c>
      <c r="K64" s="19"/>
      <c r="L64" s="19"/>
      <c r="M64" s="19"/>
      <c r="N64" s="15">
        <f t="shared" si="1"/>
        <v>279241000</v>
      </c>
    </row>
    <row r="65" spans="1:14" ht="20.45" customHeight="1" x14ac:dyDescent="0.25">
      <c r="B65" s="13" t="s">
        <v>206</v>
      </c>
      <c r="C65" s="19">
        <v>153873000</v>
      </c>
      <c r="D65" s="19">
        <v>21382000</v>
      </c>
      <c r="E65" s="19">
        <v>13792000</v>
      </c>
      <c r="F65" s="19"/>
      <c r="G65" s="19">
        <f t="shared" si="0"/>
        <v>13792000</v>
      </c>
      <c r="H65" s="19"/>
      <c r="I65" s="19">
        <v>4234000</v>
      </c>
      <c r="J65" s="19">
        <v>17460000</v>
      </c>
      <c r="K65" s="19"/>
      <c r="L65" s="19"/>
      <c r="M65" s="19"/>
      <c r="N65" s="15">
        <f t="shared" si="1"/>
        <v>210741000</v>
      </c>
    </row>
    <row r="66" spans="1:14" ht="20.45" customHeight="1" x14ac:dyDescent="0.25">
      <c r="A66" s="51"/>
      <c r="B66" s="13" t="s">
        <v>54</v>
      </c>
      <c r="C66" s="19">
        <v>124564000</v>
      </c>
      <c r="D66" s="19">
        <v>17307000</v>
      </c>
      <c r="E66" s="19">
        <v>12783000</v>
      </c>
      <c r="F66" s="19"/>
      <c r="G66" s="19">
        <f t="shared" si="0"/>
        <v>12783000</v>
      </c>
      <c r="H66" s="19"/>
      <c r="I66" s="19">
        <v>3789000</v>
      </c>
      <c r="J66" s="19">
        <v>22437000</v>
      </c>
      <c r="K66" s="19"/>
      <c r="L66" s="19"/>
      <c r="M66" s="19"/>
      <c r="N66" s="15">
        <f t="shared" si="1"/>
        <v>180880000</v>
      </c>
    </row>
    <row r="67" spans="1:14" ht="20.45" customHeight="1" x14ac:dyDescent="0.25">
      <c r="B67" s="13" t="s">
        <v>114</v>
      </c>
      <c r="C67" s="19">
        <v>166442000</v>
      </c>
      <c r="D67" s="19">
        <v>23538000</v>
      </c>
      <c r="E67" s="19">
        <v>12108000</v>
      </c>
      <c r="F67" s="19"/>
      <c r="G67" s="19">
        <f t="shared" si="0"/>
        <v>12108000</v>
      </c>
      <c r="H67" s="19"/>
      <c r="I67" s="19">
        <v>5090000</v>
      </c>
      <c r="J67" s="19">
        <v>28376000</v>
      </c>
      <c r="K67" s="19"/>
      <c r="L67" s="19"/>
      <c r="M67" s="19"/>
      <c r="N67" s="15">
        <f t="shared" si="1"/>
        <v>235554000</v>
      </c>
    </row>
    <row r="68" spans="1:14" ht="20.45" customHeight="1" x14ac:dyDescent="0.25">
      <c r="A68" s="51"/>
      <c r="B68" s="13" t="s">
        <v>207</v>
      </c>
      <c r="C68" s="19">
        <v>175048000</v>
      </c>
      <c r="D68" s="19">
        <v>26549000</v>
      </c>
      <c r="E68" s="19">
        <v>15559000</v>
      </c>
      <c r="F68" s="19"/>
      <c r="G68" s="19">
        <f t="shared" si="0"/>
        <v>15559000</v>
      </c>
      <c r="H68" s="19"/>
      <c r="I68" s="19">
        <v>7520000</v>
      </c>
      <c r="J68" s="19">
        <v>22100000</v>
      </c>
      <c r="K68" s="19"/>
      <c r="L68" s="19"/>
      <c r="M68" s="19"/>
      <c r="N68" s="15">
        <f t="shared" si="1"/>
        <v>246776000</v>
      </c>
    </row>
    <row r="69" spans="1:14" ht="20.45" customHeight="1" x14ac:dyDescent="0.25">
      <c r="B69" s="13" t="s">
        <v>208</v>
      </c>
      <c r="C69" s="19">
        <v>155400000</v>
      </c>
      <c r="D69" s="19">
        <v>19759000</v>
      </c>
      <c r="E69" s="19">
        <v>12862000</v>
      </c>
      <c r="F69" s="19"/>
      <c r="G69" s="19">
        <f t="shared" si="0"/>
        <v>12862000</v>
      </c>
      <c r="H69" s="19"/>
      <c r="I69" s="19">
        <v>4405000</v>
      </c>
      <c r="J69" s="19">
        <v>18200000</v>
      </c>
      <c r="K69" s="19"/>
      <c r="L69" s="19"/>
      <c r="M69" s="19"/>
      <c r="N69" s="15">
        <f t="shared" si="1"/>
        <v>210626000</v>
      </c>
    </row>
    <row r="70" spans="1:14" ht="20.45" customHeight="1" x14ac:dyDescent="0.25">
      <c r="A70" s="51"/>
      <c r="B70" s="13" t="s">
        <v>55</v>
      </c>
      <c r="C70" s="19">
        <v>129236000</v>
      </c>
      <c r="D70" s="19">
        <v>17901000</v>
      </c>
      <c r="E70" s="19">
        <v>9493000</v>
      </c>
      <c r="F70" s="19"/>
      <c r="G70" s="19">
        <f t="shared" si="0"/>
        <v>9493000</v>
      </c>
      <c r="H70" s="19"/>
      <c r="I70" s="19">
        <v>3918000</v>
      </c>
      <c r="J70" s="19">
        <v>16700000</v>
      </c>
      <c r="K70" s="19"/>
      <c r="L70" s="19"/>
      <c r="M70" s="19"/>
      <c r="N70" s="15">
        <f t="shared" si="1"/>
        <v>177248000</v>
      </c>
    </row>
    <row r="71" spans="1:14" ht="20.45" customHeight="1" x14ac:dyDescent="0.25">
      <c r="B71" s="13" t="s">
        <v>56</v>
      </c>
      <c r="C71" s="19">
        <v>151458000</v>
      </c>
      <c r="D71" s="19">
        <v>21772000</v>
      </c>
      <c r="E71" s="19">
        <v>16046000</v>
      </c>
      <c r="F71" s="19"/>
      <c r="G71" s="19">
        <f t="shared" si="0"/>
        <v>16046000</v>
      </c>
      <c r="H71" s="19"/>
      <c r="I71" s="19">
        <v>4585000</v>
      </c>
      <c r="J71" s="19">
        <v>13700000</v>
      </c>
      <c r="K71" s="19"/>
      <c r="L71" s="19"/>
      <c r="M71" s="19"/>
      <c r="N71" s="15">
        <f t="shared" si="1"/>
        <v>207561000</v>
      </c>
    </row>
    <row r="72" spans="1:14" ht="20.45" customHeight="1" x14ac:dyDescent="0.25">
      <c r="A72" s="51"/>
      <c r="B72" s="13" t="s">
        <v>57</v>
      </c>
      <c r="C72" s="19">
        <v>120350000</v>
      </c>
      <c r="D72" s="19">
        <v>17401000</v>
      </c>
      <c r="E72" s="19">
        <v>9653000</v>
      </c>
      <c r="F72" s="19"/>
      <c r="G72" s="19">
        <f t="shared" si="0"/>
        <v>9653000</v>
      </c>
      <c r="H72" s="19"/>
      <c r="I72" s="19">
        <v>3682000</v>
      </c>
      <c r="J72" s="19">
        <v>26202000</v>
      </c>
      <c r="K72" s="19"/>
      <c r="L72" s="19"/>
      <c r="M72" s="19"/>
      <c r="N72" s="15">
        <f t="shared" si="1"/>
        <v>177288000</v>
      </c>
    </row>
    <row r="73" spans="1:14" ht="20.45" customHeight="1" x14ac:dyDescent="0.25">
      <c r="B73" s="13" t="s">
        <v>209</v>
      </c>
      <c r="C73" s="19">
        <v>141350000</v>
      </c>
      <c r="D73" s="19">
        <v>20380000</v>
      </c>
      <c r="E73" s="19">
        <v>10288000</v>
      </c>
      <c r="F73" s="19"/>
      <c r="G73" s="19">
        <f t="shared" ref="G73:G143" si="2">E73+F73</f>
        <v>10288000</v>
      </c>
      <c r="H73" s="19"/>
      <c r="I73" s="19">
        <v>5087000</v>
      </c>
      <c r="J73" s="19">
        <v>30170000</v>
      </c>
      <c r="K73" s="19"/>
      <c r="L73" s="19"/>
      <c r="M73" s="19"/>
      <c r="N73" s="15">
        <f t="shared" ref="N73:N153" si="3">SUM(C73,D73,G73,H73,I73,J73,K73,L73,M73)</f>
        <v>207275000</v>
      </c>
    </row>
    <row r="74" spans="1:14" ht="20.45" customHeight="1" x14ac:dyDescent="0.25">
      <c r="A74" s="51"/>
      <c r="B74" s="13" t="s">
        <v>58</v>
      </c>
      <c r="C74" s="19">
        <v>153661000</v>
      </c>
      <c r="D74" s="19">
        <v>21020000</v>
      </c>
      <c r="E74" s="19">
        <v>11255000</v>
      </c>
      <c r="F74" s="19"/>
      <c r="G74" s="19">
        <f t="shared" si="2"/>
        <v>11255000</v>
      </c>
      <c r="H74" s="19"/>
      <c r="I74" s="19">
        <v>4699000</v>
      </c>
      <c r="J74" s="19">
        <v>17625000</v>
      </c>
      <c r="K74" s="19"/>
      <c r="L74" s="19"/>
      <c r="M74" s="19"/>
      <c r="N74" s="15">
        <f t="shared" si="3"/>
        <v>208260000</v>
      </c>
    </row>
    <row r="75" spans="1:14" ht="20.45" customHeight="1" x14ac:dyDescent="0.25">
      <c r="B75" s="13" t="s">
        <v>59</v>
      </c>
      <c r="C75" s="19">
        <v>122199000</v>
      </c>
      <c r="D75" s="19">
        <v>17774000</v>
      </c>
      <c r="E75" s="19">
        <v>8673000</v>
      </c>
      <c r="F75" s="19"/>
      <c r="G75" s="19">
        <f t="shared" si="2"/>
        <v>8673000</v>
      </c>
      <c r="H75" s="19"/>
      <c r="I75" s="19">
        <v>3856000</v>
      </c>
      <c r="J75" s="19">
        <v>15947000</v>
      </c>
      <c r="K75" s="19"/>
      <c r="L75" s="19"/>
      <c r="M75" s="19"/>
      <c r="N75" s="15">
        <f t="shared" si="3"/>
        <v>168449000</v>
      </c>
    </row>
    <row r="76" spans="1:14" ht="20.45" customHeight="1" x14ac:dyDescent="0.25">
      <c r="A76" s="51"/>
      <c r="B76" s="13" t="s">
        <v>60</v>
      </c>
      <c r="C76" s="19">
        <v>95272000</v>
      </c>
      <c r="D76" s="19">
        <v>13858000</v>
      </c>
      <c r="E76" s="19">
        <v>7739000</v>
      </c>
      <c r="F76" s="19"/>
      <c r="G76" s="19">
        <f t="shared" si="2"/>
        <v>7739000</v>
      </c>
      <c r="H76" s="19"/>
      <c r="I76" s="19">
        <v>2845000</v>
      </c>
      <c r="J76" s="19">
        <v>16500000</v>
      </c>
      <c r="K76" s="19"/>
      <c r="L76" s="19"/>
      <c r="M76" s="19"/>
      <c r="N76" s="15">
        <f t="shared" si="3"/>
        <v>136214000</v>
      </c>
    </row>
    <row r="77" spans="1:14" ht="20.45" customHeight="1" x14ac:dyDescent="0.25">
      <c r="B77" s="13" t="s">
        <v>61</v>
      </c>
      <c r="C77" s="19">
        <v>88425000</v>
      </c>
      <c r="D77" s="19">
        <v>11681000</v>
      </c>
      <c r="E77" s="19">
        <v>7972000</v>
      </c>
      <c r="F77" s="19"/>
      <c r="G77" s="19">
        <f t="shared" si="2"/>
        <v>7972000</v>
      </c>
      <c r="H77" s="19"/>
      <c r="I77" s="19">
        <v>2546000</v>
      </c>
      <c r="J77" s="19">
        <v>14000000</v>
      </c>
      <c r="K77" s="19"/>
      <c r="L77" s="19"/>
      <c r="M77" s="19"/>
      <c r="N77" s="15">
        <f t="shared" si="3"/>
        <v>124624000</v>
      </c>
    </row>
    <row r="78" spans="1:14" ht="20.45" customHeight="1" x14ac:dyDescent="0.25">
      <c r="A78" s="51"/>
      <c r="B78" s="13" t="s">
        <v>62</v>
      </c>
      <c r="C78" s="19">
        <v>82307000</v>
      </c>
      <c r="D78" s="19">
        <v>10342000</v>
      </c>
      <c r="E78" s="19">
        <v>10996000</v>
      </c>
      <c r="F78" s="19"/>
      <c r="G78" s="19">
        <f t="shared" si="2"/>
        <v>10996000</v>
      </c>
      <c r="H78" s="19"/>
      <c r="I78" s="19">
        <v>1812000</v>
      </c>
      <c r="J78" s="19">
        <v>12454000</v>
      </c>
      <c r="K78" s="19"/>
      <c r="L78" s="19"/>
      <c r="M78" s="19"/>
      <c r="N78" s="15">
        <f t="shared" si="3"/>
        <v>117911000</v>
      </c>
    </row>
    <row r="79" spans="1:14" ht="20.45" customHeight="1" x14ac:dyDescent="0.25">
      <c r="B79" s="13" t="s">
        <v>63</v>
      </c>
      <c r="C79" s="19">
        <v>84523000</v>
      </c>
      <c r="D79" s="19">
        <v>12785000</v>
      </c>
      <c r="E79" s="19">
        <v>6269000</v>
      </c>
      <c r="F79" s="19"/>
      <c r="G79" s="19">
        <f t="shared" si="2"/>
        <v>6269000</v>
      </c>
      <c r="H79" s="19"/>
      <c r="I79" s="19">
        <v>2406000</v>
      </c>
      <c r="J79" s="19">
        <v>30000000</v>
      </c>
      <c r="K79" s="19"/>
      <c r="L79" s="19"/>
      <c r="M79" s="19"/>
      <c r="N79" s="15">
        <f t="shared" si="3"/>
        <v>135983000</v>
      </c>
    </row>
    <row r="80" spans="1:14" ht="20.45" customHeight="1" x14ac:dyDescent="0.25">
      <c r="A80" s="51"/>
      <c r="B80" s="13" t="s">
        <v>64</v>
      </c>
      <c r="C80" s="19">
        <v>91664000</v>
      </c>
      <c r="D80" s="19">
        <v>11458000</v>
      </c>
      <c r="E80" s="19">
        <v>9073000</v>
      </c>
      <c r="F80" s="19"/>
      <c r="G80" s="19">
        <f t="shared" si="2"/>
        <v>9073000</v>
      </c>
      <c r="H80" s="19"/>
      <c r="I80" s="19">
        <v>2366000</v>
      </c>
      <c r="J80" s="19">
        <v>13200000</v>
      </c>
      <c r="K80" s="19"/>
      <c r="L80" s="19"/>
      <c r="M80" s="19"/>
      <c r="N80" s="15">
        <f t="shared" si="3"/>
        <v>127761000</v>
      </c>
    </row>
    <row r="81" spans="1:14" ht="20.45" customHeight="1" x14ac:dyDescent="0.25">
      <c r="B81" s="13" t="s">
        <v>129</v>
      </c>
      <c r="C81" s="19">
        <v>107007000</v>
      </c>
      <c r="D81" s="19">
        <v>14756000</v>
      </c>
      <c r="E81" s="19">
        <v>8252000</v>
      </c>
      <c r="F81" s="19"/>
      <c r="G81" s="19">
        <f t="shared" si="2"/>
        <v>8252000</v>
      </c>
      <c r="H81" s="19"/>
      <c r="I81" s="19">
        <v>3016000</v>
      </c>
      <c r="J81" s="19">
        <v>12900000</v>
      </c>
      <c r="K81" s="19"/>
      <c r="L81" s="19"/>
      <c r="M81" s="19"/>
      <c r="N81" s="15">
        <f t="shared" si="3"/>
        <v>145931000</v>
      </c>
    </row>
    <row r="82" spans="1:14" ht="20.45" customHeight="1" x14ac:dyDescent="0.25">
      <c r="A82" s="51"/>
      <c r="B82" s="13" t="s">
        <v>65</v>
      </c>
      <c r="C82" s="19">
        <v>180732000</v>
      </c>
      <c r="D82" s="19">
        <v>23585000</v>
      </c>
      <c r="E82" s="19">
        <v>17230000</v>
      </c>
      <c r="F82" s="19"/>
      <c r="G82" s="19">
        <f t="shared" si="2"/>
        <v>17230000</v>
      </c>
      <c r="H82" s="19"/>
      <c r="I82" s="19">
        <v>4838000</v>
      </c>
      <c r="J82" s="19">
        <v>20500000</v>
      </c>
      <c r="K82" s="19"/>
      <c r="L82" s="19"/>
      <c r="M82" s="19"/>
      <c r="N82" s="15">
        <f t="shared" si="3"/>
        <v>246885000</v>
      </c>
    </row>
    <row r="83" spans="1:14" ht="20.45" customHeight="1" x14ac:dyDescent="0.25">
      <c r="B83" s="54" t="s">
        <v>66</v>
      </c>
      <c r="C83" s="55">
        <v>58870000</v>
      </c>
      <c r="D83" s="55">
        <v>8036000</v>
      </c>
      <c r="E83" s="55">
        <v>7880000</v>
      </c>
      <c r="F83" s="55"/>
      <c r="G83" s="55">
        <f t="shared" si="2"/>
        <v>7880000</v>
      </c>
      <c r="H83" s="55"/>
      <c r="I83" s="55">
        <v>1609000</v>
      </c>
      <c r="J83" s="55">
        <v>18205000</v>
      </c>
      <c r="K83" s="55"/>
      <c r="L83" s="55"/>
      <c r="M83" s="55"/>
      <c r="N83" s="56">
        <f t="shared" si="3"/>
        <v>94600000</v>
      </c>
    </row>
    <row r="84" spans="1:14" ht="20.45" customHeight="1" x14ac:dyDescent="0.25">
      <c r="A84" s="51"/>
      <c r="B84" s="13" t="s">
        <v>67</v>
      </c>
      <c r="C84" s="19">
        <v>102866000</v>
      </c>
      <c r="D84" s="19">
        <v>14926000</v>
      </c>
      <c r="E84" s="19">
        <v>10587000</v>
      </c>
      <c r="F84" s="19"/>
      <c r="G84" s="19">
        <f t="shared" si="2"/>
        <v>10587000</v>
      </c>
      <c r="H84" s="19"/>
      <c r="I84" s="19">
        <v>2983000</v>
      </c>
      <c r="J84" s="19">
        <v>19140000</v>
      </c>
      <c r="K84" s="19"/>
      <c r="L84" s="19"/>
      <c r="M84" s="19"/>
      <c r="N84" s="15">
        <f t="shared" si="3"/>
        <v>150502000</v>
      </c>
    </row>
    <row r="85" spans="1:14" ht="20.45" customHeight="1" x14ac:dyDescent="0.25">
      <c r="B85" s="13" t="s">
        <v>68</v>
      </c>
      <c r="C85" s="19">
        <v>78676000</v>
      </c>
      <c r="D85" s="19">
        <v>10414000</v>
      </c>
      <c r="E85" s="19">
        <v>7001000</v>
      </c>
      <c r="F85" s="19"/>
      <c r="G85" s="19">
        <f t="shared" si="2"/>
        <v>7001000</v>
      </c>
      <c r="H85" s="19"/>
      <c r="I85" s="19">
        <v>2177000</v>
      </c>
      <c r="J85" s="19">
        <v>17502000</v>
      </c>
      <c r="K85" s="19"/>
      <c r="L85" s="19"/>
      <c r="M85" s="19"/>
      <c r="N85" s="15">
        <f t="shared" si="3"/>
        <v>115770000</v>
      </c>
    </row>
    <row r="86" spans="1:14" ht="20.45" customHeight="1" x14ac:dyDescent="0.25">
      <c r="A86" s="51"/>
      <c r="B86" s="13" t="s">
        <v>115</v>
      </c>
      <c r="C86" s="19">
        <v>87219000</v>
      </c>
      <c r="D86" s="19">
        <v>12068000</v>
      </c>
      <c r="E86" s="19">
        <v>8718000</v>
      </c>
      <c r="F86" s="19"/>
      <c r="G86" s="19">
        <f t="shared" si="2"/>
        <v>8718000</v>
      </c>
      <c r="H86" s="19"/>
      <c r="I86" s="19">
        <v>2615000</v>
      </c>
      <c r="J86" s="19">
        <v>18010000</v>
      </c>
      <c r="K86" s="19"/>
      <c r="L86" s="19"/>
      <c r="M86" s="19"/>
      <c r="N86" s="15">
        <f t="shared" si="3"/>
        <v>128630000</v>
      </c>
    </row>
    <row r="87" spans="1:14" ht="20.45" customHeight="1" x14ac:dyDescent="0.25">
      <c r="B87" s="13" t="s">
        <v>69</v>
      </c>
      <c r="C87" s="19">
        <v>77454000</v>
      </c>
      <c r="D87" s="19">
        <v>9838000</v>
      </c>
      <c r="E87" s="19">
        <v>9012000</v>
      </c>
      <c r="F87" s="19"/>
      <c r="G87" s="19">
        <f t="shared" si="2"/>
        <v>9012000</v>
      </c>
      <c r="H87" s="19"/>
      <c r="I87" s="19">
        <v>1977000</v>
      </c>
      <c r="J87" s="19">
        <v>15090000</v>
      </c>
      <c r="K87" s="19"/>
      <c r="L87" s="19"/>
      <c r="M87" s="19"/>
      <c r="N87" s="15">
        <f t="shared" si="3"/>
        <v>113371000</v>
      </c>
    </row>
    <row r="88" spans="1:14" ht="20.45" customHeight="1" x14ac:dyDescent="0.25">
      <c r="A88" s="51"/>
      <c r="B88" s="13" t="s">
        <v>70</v>
      </c>
      <c r="C88" s="19">
        <v>103687000</v>
      </c>
      <c r="D88" s="19">
        <v>13922000</v>
      </c>
      <c r="E88" s="19">
        <v>12946000</v>
      </c>
      <c r="F88" s="19"/>
      <c r="G88" s="19">
        <f t="shared" si="2"/>
        <v>12946000</v>
      </c>
      <c r="H88" s="19"/>
      <c r="I88" s="19">
        <v>3061000</v>
      </c>
      <c r="J88" s="19">
        <v>19440000</v>
      </c>
      <c r="K88" s="19"/>
      <c r="L88" s="19"/>
      <c r="M88" s="19"/>
      <c r="N88" s="15">
        <f t="shared" si="3"/>
        <v>153056000</v>
      </c>
    </row>
    <row r="89" spans="1:14" ht="20.45" customHeight="1" x14ac:dyDescent="0.25">
      <c r="B89" s="13" t="s">
        <v>71</v>
      </c>
      <c r="C89" s="19">
        <v>75701000</v>
      </c>
      <c r="D89" s="19">
        <v>10585000</v>
      </c>
      <c r="E89" s="19">
        <v>6787000</v>
      </c>
      <c r="F89" s="19"/>
      <c r="G89" s="19">
        <f t="shared" si="2"/>
        <v>6787000</v>
      </c>
      <c r="H89" s="19"/>
      <c r="I89" s="19">
        <v>2238000</v>
      </c>
      <c r="J89" s="19">
        <v>13007000</v>
      </c>
      <c r="K89" s="19"/>
      <c r="L89" s="19"/>
      <c r="M89" s="19"/>
      <c r="N89" s="15">
        <f t="shared" si="3"/>
        <v>108318000</v>
      </c>
    </row>
    <row r="90" spans="1:14" ht="20.45" customHeight="1" x14ac:dyDescent="0.25">
      <c r="A90" s="51"/>
      <c r="B90" s="13" t="s">
        <v>72</v>
      </c>
      <c r="C90" s="19">
        <v>113410000</v>
      </c>
      <c r="D90" s="19">
        <v>13731000</v>
      </c>
      <c r="E90" s="19">
        <v>7282000</v>
      </c>
      <c r="F90" s="19"/>
      <c r="G90" s="19">
        <f t="shared" si="2"/>
        <v>7282000</v>
      </c>
      <c r="H90" s="19"/>
      <c r="I90" s="19">
        <v>2728000</v>
      </c>
      <c r="J90" s="19">
        <v>18310000</v>
      </c>
      <c r="K90" s="19"/>
      <c r="L90" s="19"/>
      <c r="M90" s="19"/>
      <c r="N90" s="15">
        <f t="shared" si="3"/>
        <v>155461000</v>
      </c>
    </row>
    <row r="91" spans="1:14" ht="20.45" customHeight="1" x14ac:dyDescent="0.25">
      <c r="B91" s="13" t="s">
        <v>73</v>
      </c>
      <c r="C91" s="19">
        <v>89421000</v>
      </c>
      <c r="D91" s="19">
        <v>10738000</v>
      </c>
      <c r="E91" s="19">
        <v>9952000</v>
      </c>
      <c r="F91" s="19"/>
      <c r="G91" s="19">
        <f t="shared" si="2"/>
        <v>9952000</v>
      </c>
      <c r="H91" s="19"/>
      <c r="I91" s="19">
        <v>2338000</v>
      </c>
      <c r="J91" s="19">
        <v>24005000</v>
      </c>
      <c r="K91" s="19"/>
      <c r="L91" s="19"/>
      <c r="M91" s="19"/>
      <c r="N91" s="15">
        <f t="shared" si="3"/>
        <v>136454000</v>
      </c>
    </row>
    <row r="92" spans="1:14" ht="20.45" customHeight="1" thickBot="1" x14ac:dyDescent="0.3">
      <c r="A92" s="51"/>
      <c r="B92" s="44" t="s">
        <v>74</v>
      </c>
      <c r="C92" s="45">
        <v>95035000</v>
      </c>
      <c r="D92" s="45">
        <v>13337000</v>
      </c>
      <c r="E92" s="45">
        <v>6343000</v>
      </c>
      <c r="F92" s="45"/>
      <c r="G92" s="45">
        <f t="shared" si="2"/>
        <v>6343000</v>
      </c>
      <c r="H92" s="45"/>
      <c r="I92" s="45">
        <v>2230000</v>
      </c>
      <c r="J92" s="45">
        <v>21510000</v>
      </c>
      <c r="K92" s="45"/>
      <c r="L92" s="45"/>
      <c r="M92" s="45"/>
      <c r="N92" s="46">
        <f t="shared" si="3"/>
        <v>138455000</v>
      </c>
    </row>
    <row r="93" spans="1:14" ht="20.45" customHeight="1" x14ac:dyDescent="0.25">
      <c r="B93" s="32" t="s">
        <v>75</v>
      </c>
      <c r="C93" s="43">
        <v>82835000</v>
      </c>
      <c r="D93" s="43">
        <v>10667000</v>
      </c>
      <c r="E93" s="43">
        <v>8568000</v>
      </c>
      <c r="F93" s="43"/>
      <c r="G93" s="43">
        <f t="shared" si="2"/>
        <v>8568000</v>
      </c>
      <c r="H93" s="43"/>
      <c r="I93" s="43">
        <v>2044000</v>
      </c>
      <c r="J93" s="43">
        <v>17200000</v>
      </c>
      <c r="K93" s="43"/>
      <c r="L93" s="43"/>
      <c r="M93" s="43"/>
      <c r="N93" s="34">
        <f t="shared" si="3"/>
        <v>121314000</v>
      </c>
    </row>
    <row r="94" spans="1:14" ht="20.45" customHeight="1" x14ac:dyDescent="0.25">
      <c r="A94" s="51"/>
      <c r="B94" s="13" t="s">
        <v>76</v>
      </c>
      <c r="C94" s="19">
        <v>56338000</v>
      </c>
      <c r="D94" s="19">
        <v>7359000</v>
      </c>
      <c r="E94" s="19">
        <v>6845000</v>
      </c>
      <c r="F94" s="19"/>
      <c r="G94" s="19">
        <f t="shared" si="2"/>
        <v>6845000</v>
      </c>
      <c r="H94" s="19"/>
      <c r="I94" s="19">
        <v>1298000</v>
      </c>
      <c r="J94" s="19">
        <v>18012000</v>
      </c>
      <c r="K94" s="19"/>
      <c r="L94" s="19"/>
      <c r="M94" s="19"/>
      <c r="N94" s="15">
        <f t="shared" si="3"/>
        <v>89852000</v>
      </c>
    </row>
    <row r="95" spans="1:14" ht="20.45" customHeight="1" x14ac:dyDescent="0.25">
      <c r="B95" s="13" t="s">
        <v>77</v>
      </c>
      <c r="C95" s="19">
        <v>88128000</v>
      </c>
      <c r="D95" s="19">
        <v>11575000</v>
      </c>
      <c r="E95" s="19">
        <v>6921000</v>
      </c>
      <c r="F95" s="19"/>
      <c r="G95" s="19">
        <f t="shared" si="2"/>
        <v>6921000</v>
      </c>
      <c r="H95" s="19"/>
      <c r="I95" s="19">
        <v>2489000</v>
      </c>
      <c r="J95" s="19">
        <v>18720000</v>
      </c>
      <c r="K95" s="19"/>
      <c r="L95" s="19"/>
      <c r="M95" s="19"/>
      <c r="N95" s="15">
        <f t="shared" si="3"/>
        <v>127833000</v>
      </c>
    </row>
    <row r="96" spans="1:14" ht="20.45" customHeight="1" x14ac:dyDescent="0.25">
      <c r="A96" s="51"/>
      <c r="B96" s="13" t="s">
        <v>78</v>
      </c>
      <c r="C96" s="19">
        <v>74410000</v>
      </c>
      <c r="D96" s="19">
        <v>9078000</v>
      </c>
      <c r="E96" s="19">
        <v>7118000</v>
      </c>
      <c r="F96" s="19"/>
      <c r="G96" s="19">
        <f t="shared" si="2"/>
        <v>7118000</v>
      </c>
      <c r="H96" s="19"/>
      <c r="I96" s="19">
        <v>1811000</v>
      </c>
      <c r="J96" s="19">
        <v>19500000</v>
      </c>
      <c r="K96" s="19"/>
      <c r="L96" s="19"/>
      <c r="M96" s="19"/>
      <c r="N96" s="15">
        <f t="shared" si="3"/>
        <v>111917000</v>
      </c>
    </row>
    <row r="97" spans="1:14" ht="20.45" customHeight="1" x14ac:dyDescent="0.25">
      <c r="B97" s="13" t="s">
        <v>79</v>
      </c>
      <c r="C97" s="19">
        <v>110711000</v>
      </c>
      <c r="D97" s="19">
        <v>13912000</v>
      </c>
      <c r="E97" s="19">
        <v>11041000</v>
      </c>
      <c r="F97" s="19"/>
      <c r="G97" s="19">
        <f t="shared" si="2"/>
        <v>11041000</v>
      </c>
      <c r="H97" s="19"/>
      <c r="I97" s="19">
        <v>2825000</v>
      </c>
      <c r="J97" s="19">
        <v>8245000</v>
      </c>
      <c r="K97" s="19"/>
      <c r="L97" s="19"/>
      <c r="M97" s="19"/>
      <c r="N97" s="15">
        <f t="shared" si="3"/>
        <v>146734000</v>
      </c>
    </row>
    <row r="98" spans="1:14" ht="20.45" customHeight="1" x14ac:dyDescent="0.25">
      <c r="A98" s="51"/>
      <c r="B98" s="13" t="s">
        <v>80</v>
      </c>
      <c r="C98" s="19">
        <v>48498000</v>
      </c>
      <c r="D98" s="19">
        <v>6248000</v>
      </c>
      <c r="E98" s="19">
        <v>5613000</v>
      </c>
      <c r="F98" s="19"/>
      <c r="G98" s="19">
        <f t="shared" si="2"/>
        <v>5613000</v>
      </c>
      <c r="H98" s="19"/>
      <c r="I98" s="19">
        <v>1239000</v>
      </c>
      <c r="J98" s="19">
        <v>8070000</v>
      </c>
      <c r="K98" s="19"/>
      <c r="L98" s="19"/>
      <c r="M98" s="19"/>
      <c r="N98" s="15">
        <f t="shared" si="3"/>
        <v>69668000</v>
      </c>
    </row>
    <row r="99" spans="1:14" ht="20.45" customHeight="1" x14ac:dyDescent="0.25">
      <c r="B99" s="13" t="s">
        <v>81</v>
      </c>
      <c r="C99" s="19">
        <v>65961000</v>
      </c>
      <c r="D99" s="19">
        <v>8394000</v>
      </c>
      <c r="E99" s="19">
        <v>7241000</v>
      </c>
      <c r="F99" s="19"/>
      <c r="G99" s="19">
        <f t="shared" si="2"/>
        <v>7241000</v>
      </c>
      <c r="H99" s="19"/>
      <c r="I99" s="19">
        <v>1614000</v>
      </c>
      <c r="J99" s="19">
        <v>10450000</v>
      </c>
      <c r="K99" s="19"/>
      <c r="L99" s="19"/>
      <c r="M99" s="19"/>
      <c r="N99" s="15">
        <f t="shared" si="3"/>
        <v>93660000</v>
      </c>
    </row>
    <row r="100" spans="1:14" ht="20.45" customHeight="1" x14ac:dyDescent="0.25">
      <c r="A100" s="51"/>
      <c r="B100" s="13" t="s">
        <v>82</v>
      </c>
      <c r="C100" s="19">
        <v>49063000</v>
      </c>
      <c r="D100" s="19">
        <v>6189000</v>
      </c>
      <c r="E100" s="19">
        <v>5301000</v>
      </c>
      <c r="F100" s="19"/>
      <c r="G100" s="19">
        <f t="shared" si="2"/>
        <v>5301000</v>
      </c>
      <c r="H100" s="19"/>
      <c r="I100" s="19">
        <v>1295000</v>
      </c>
      <c r="J100" s="19">
        <v>11010000</v>
      </c>
      <c r="K100" s="19"/>
      <c r="L100" s="19"/>
      <c r="M100" s="19"/>
      <c r="N100" s="15">
        <f t="shared" si="3"/>
        <v>72858000</v>
      </c>
    </row>
    <row r="101" spans="1:14" ht="20.45" customHeight="1" x14ac:dyDescent="0.25">
      <c r="B101" s="13" t="s">
        <v>176</v>
      </c>
      <c r="C101" s="19">
        <v>77313000</v>
      </c>
      <c r="D101" s="19">
        <v>9500000</v>
      </c>
      <c r="E101" s="19">
        <v>5817000</v>
      </c>
      <c r="F101" s="19"/>
      <c r="G101" s="19">
        <f t="shared" si="2"/>
        <v>5817000</v>
      </c>
      <c r="H101" s="19"/>
      <c r="I101" s="19">
        <v>1942000</v>
      </c>
      <c r="J101" s="19">
        <v>19905000</v>
      </c>
      <c r="K101" s="19"/>
      <c r="L101" s="19"/>
      <c r="M101" s="19"/>
      <c r="N101" s="15">
        <f t="shared" si="3"/>
        <v>114477000</v>
      </c>
    </row>
    <row r="102" spans="1:14" ht="20.45" customHeight="1" x14ac:dyDescent="0.25">
      <c r="A102" s="51"/>
      <c r="B102" s="13" t="s">
        <v>83</v>
      </c>
      <c r="C102" s="19">
        <v>72863000</v>
      </c>
      <c r="D102" s="19">
        <v>9847000</v>
      </c>
      <c r="E102" s="19">
        <v>5124000</v>
      </c>
      <c r="F102" s="19"/>
      <c r="G102" s="19">
        <f t="shared" si="2"/>
        <v>5124000</v>
      </c>
      <c r="H102" s="19"/>
      <c r="I102" s="19">
        <v>2125000</v>
      </c>
      <c r="J102" s="19">
        <v>15000000</v>
      </c>
      <c r="K102" s="19"/>
      <c r="L102" s="19"/>
      <c r="M102" s="19"/>
      <c r="N102" s="15">
        <f t="shared" si="3"/>
        <v>104959000</v>
      </c>
    </row>
    <row r="103" spans="1:14" ht="20.45" customHeight="1" x14ac:dyDescent="0.25">
      <c r="B103" s="13" t="s">
        <v>84</v>
      </c>
      <c r="C103" s="19">
        <v>29713000</v>
      </c>
      <c r="D103" s="19">
        <v>4440000</v>
      </c>
      <c r="E103" s="19">
        <v>5362000</v>
      </c>
      <c r="F103" s="19"/>
      <c r="G103" s="19">
        <f t="shared" si="2"/>
        <v>5362000</v>
      </c>
      <c r="H103" s="19"/>
      <c r="I103" s="19">
        <v>817000</v>
      </c>
      <c r="J103" s="19">
        <v>34000000</v>
      </c>
      <c r="K103" s="19"/>
      <c r="L103" s="19"/>
      <c r="M103" s="19"/>
      <c r="N103" s="15">
        <f t="shared" si="3"/>
        <v>74332000</v>
      </c>
    </row>
    <row r="104" spans="1:14" ht="20.45" customHeight="1" x14ac:dyDescent="0.25">
      <c r="A104" s="51"/>
      <c r="B104" s="13" t="s">
        <v>177</v>
      </c>
      <c r="C104" s="19">
        <v>164192000</v>
      </c>
      <c r="D104" s="19">
        <v>24190000</v>
      </c>
      <c r="E104" s="19">
        <v>5538000</v>
      </c>
      <c r="F104" s="19"/>
      <c r="G104" s="19">
        <f t="shared" si="2"/>
        <v>5538000</v>
      </c>
      <c r="H104" s="19"/>
      <c r="I104" s="19">
        <v>5024000</v>
      </c>
      <c r="J104" s="19">
        <v>23500000</v>
      </c>
      <c r="K104" s="19"/>
      <c r="L104" s="19"/>
      <c r="M104" s="19"/>
      <c r="N104" s="15">
        <f t="shared" si="3"/>
        <v>222444000</v>
      </c>
    </row>
    <row r="105" spans="1:14" ht="20.45" customHeight="1" x14ac:dyDescent="0.25">
      <c r="B105" s="13" t="s">
        <v>85</v>
      </c>
      <c r="C105" s="19">
        <v>49419000</v>
      </c>
      <c r="D105" s="19">
        <v>6831000</v>
      </c>
      <c r="E105" s="19">
        <v>4527000</v>
      </c>
      <c r="F105" s="19"/>
      <c r="G105" s="19">
        <f t="shared" si="2"/>
        <v>4527000</v>
      </c>
      <c r="H105" s="19"/>
      <c r="I105" s="19">
        <v>1408000</v>
      </c>
      <c r="J105" s="19">
        <v>18302000</v>
      </c>
      <c r="K105" s="19"/>
      <c r="L105" s="19"/>
      <c r="M105" s="19"/>
      <c r="N105" s="15">
        <f t="shared" si="3"/>
        <v>80487000</v>
      </c>
    </row>
    <row r="106" spans="1:14" ht="20.45" customHeight="1" x14ac:dyDescent="0.25">
      <c r="A106" s="51"/>
      <c r="B106" s="13" t="s">
        <v>86</v>
      </c>
      <c r="C106" s="19">
        <v>90867000</v>
      </c>
      <c r="D106" s="19">
        <v>13192000</v>
      </c>
      <c r="E106" s="19">
        <v>4265000</v>
      </c>
      <c r="F106" s="19"/>
      <c r="G106" s="19">
        <f t="shared" si="2"/>
        <v>4265000</v>
      </c>
      <c r="H106" s="19"/>
      <c r="I106" s="19">
        <v>2931000</v>
      </c>
      <c r="J106" s="19">
        <v>28122000</v>
      </c>
      <c r="K106" s="19"/>
      <c r="L106" s="19"/>
      <c r="M106" s="19"/>
      <c r="N106" s="15">
        <f t="shared" si="3"/>
        <v>139377000</v>
      </c>
    </row>
    <row r="107" spans="1:14" ht="20.45" customHeight="1" x14ac:dyDescent="0.25">
      <c r="B107" s="13" t="s">
        <v>87</v>
      </c>
      <c r="C107" s="19">
        <v>129637000</v>
      </c>
      <c r="D107" s="19">
        <v>19011000</v>
      </c>
      <c r="E107" s="19">
        <v>7965000</v>
      </c>
      <c r="F107" s="19"/>
      <c r="G107" s="19">
        <f t="shared" si="2"/>
        <v>7965000</v>
      </c>
      <c r="H107" s="19"/>
      <c r="I107" s="19">
        <v>4293000</v>
      </c>
      <c r="J107" s="19">
        <v>25500000</v>
      </c>
      <c r="K107" s="19"/>
      <c r="L107" s="19"/>
      <c r="M107" s="19"/>
      <c r="N107" s="15">
        <f t="shared" si="3"/>
        <v>186406000</v>
      </c>
    </row>
    <row r="108" spans="1:14" ht="20.45" customHeight="1" x14ac:dyDescent="0.25">
      <c r="A108" s="51"/>
      <c r="B108" s="13" t="s">
        <v>116</v>
      </c>
      <c r="C108" s="19">
        <v>316987000</v>
      </c>
      <c r="D108" s="19">
        <v>48818000</v>
      </c>
      <c r="E108" s="19">
        <v>10436000</v>
      </c>
      <c r="F108" s="19"/>
      <c r="G108" s="19">
        <f t="shared" si="2"/>
        <v>10436000</v>
      </c>
      <c r="H108" s="19"/>
      <c r="I108" s="19">
        <v>14700000</v>
      </c>
      <c r="J108" s="19">
        <v>81576000</v>
      </c>
      <c r="K108" s="19"/>
      <c r="L108" s="19"/>
      <c r="M108" s="19"/>
      <c r="N108" s="15">
        <f t="shared" si="3"/>
        <v>472517000</v>
      </c>
    </row>
    <row r="109" spans="1:14" ht="20.45" customHeight="1" x14ac:dyDescent="0.25">
      <c r="B109" s="13" t="s">
        <v>117</v>
      </c>
      <c r="C109" s="19">
        <v>32689000</v>
      </c>
      <c r="D109" s="19">
        <v>4985000</v>
      </c>
      <c r="E109" s="19">
        <v>5508000</v>
      </c>
      <c r="F109" s="19"/>
      <c r="G109" s="19">
        <f t="shared" si="2"/>
        <v>5508000</v>
      </c>
      <c r="H109" s="19"/>
      <c r="I109" s="19">
        <v>942000</v>
      </c>
      <c r="J109" s="19">
        <v>21613000</v>
      </c>
      <c r="K109" s="19"/>
      <c r="L109" s="19"/>
      <c r="M109" s="19"/>
      <c r="N109" s="15">
        <f t="shared" si="3"/>
        <v>65737000</v>
      </c>
    </row>
    <row r="110" spans="1:14" ht="20.45" customHeight="1" x14ac:dyDescent="0.25">
      <c r="A110" s="51"/>
      <c r="B110" s="13" t="s">
        <v>88</v>
      </c>
      <c r="C110" s="19">
        <v>38172000</v>
      </c>
      <c r="D110" s="19">
        <v>4841000</v>
      </c>
      <c r="E110" s="19">
        <v>5663000</v>
      </c>
      <c r="F110" s="19"/>
      <c r="G110" s="19">
        <f t="shared" si="2"/>
        <v>5663000</v>
      </c>
      <c r="H110" s="19"/>
      <c r="I110" s="19">
        <v>1001000</v>
      </c>
      <c r="J110" s="19">
        <v>24500000</v>
      </c>
      <c r="K110" s="19"/>
      <c r="L110" s="19"/>
      <c r="M110" s="19"/>
      <c r="N110" s="15">
        <f t="shared" si="3"/>
        <v>74177000</v>
      </c>
    </row>
    <row r="111" spans="1:14" ht="20.45" customHeight="1" x14ac:dyDescent="0.25">
      <c r="B111" s="13" t="s">
        <v>118</v>
      </c>
      <c r="C111" s="19">
        <v>52261000</v>
      </c>
      <c r="D111" s="19">
        <v>7610000</v>
      </c>
      <c r="E111" s="19">
        <v>4691000</v>
      </c>
      <c r="F111" s="19"/>
      <c r="G111" s="19">
        <f t="shared" si="2"/>
        <v>4691000</v>
      </c>
      <c r="H111" s="19"/>
      <c r="I111" s="19">
        <v>1508000</v>
      </c>
      <c r="J111" s="19">
        <v>20510000</v>
      </c>
      <c r="K111" s="19"/>
      <c r="L111" s="19"/>
      <c r="M111" s="19"/>
      <c r="N111" s="15">
        <f t="shared" si="3"/>
        <v>86580000</v>
      </c>
    </row>
    <row r="112" spans="1:14" ht="20.45" customHeight="1" x14ac:dyDescent="0.25">
      <c r="A112" s="51"/>
      <c r="B112" s="13" t="s">
        <v>124</v>
      </c>
      <c r="C112" s="19">
        <v>40299000</v>
      </c>
      <c r="D112" s="19">
        <v>6526000</v>
      </c>
      <c r="E112" s="19">
        <v>4873000</v>
      </c>
      <c r="F112" s="19"/>
      <c r="G112" s="19">
        <f t="shared" si="2"/>
        <v>4873000</v>
      </c>
      <c r="H112" s="19"/>
      <c r="I112" s="19">
        <v>997000</v>
      </c>
      <c r="J112" s="19">
        <v>36002000</v>
      </c>
      <c r="K112" s="19"/>
      <c r="L112" s="19"/>
      <c r="M112" s="19"/>
      <c r="N112" s="15">
        <f t="shared" si="3"/>
        <v>88697000</v>
      </c>
    </row>
    <row r="113" spans="1:14" ht="20.45" customHeight="1" x14ac:dyDescent="0.25">
      <c r="B113" s="13" t="s">
        <v>168</v>
      </c>
      <c r="C113" s="19">
        <v>269933000</v>
      </c>
      <c r="D113" s="19">
        <v>37710000</v>
      </c>
      <c r="E113" s="19">
        <v>5535000</v>
      </c>
      <c r="F113" s="19"/>
      <c r="G113" s="19">
        <f t="shared" si="2"/>
        <v>5535000</v>
      </c>
      <c r="H113" s="19"/>
      <c r="I113" s="19">
        <v>8223000</v>
      </c>
      <c r="J113" s="19">
        <v>50344000</v>
      </c>
      <c r="K113" s="19"/>
      <c r="L113" s="19"/>
      <c r="M113" s="19"/>
      <c r="N113" s="15">
        <f t="shared" si="3"/>
        <v>371745000</v>
      </c>
    </row>
    <row r="114" spans="1:14" ht="20.45" customHeight="1" x14ac:dyDescent="0.25">
      <c r="A114" s="51"/>
      <c r="B114" s="13" t="s">
        <v>169</v>
      </c>
      <c r="C114" s="19">
        <v>40406000</v>
      </c>
      <c r="D114" s="19">
        <v>5591000</v>
      </c>
      <c r="E114" s="19">
        <v>9459000</v>
      </c>
      <c r="F114" s="19"/>
      <c r="G114" s="19">
        <f t="shared" si="2"/>
        <v>9459000</v>
      </c>
      <c r="H114" s="19"/>
      <c r="I114" s="19">
        <v>1243000</v>
      </c>
      <c r="J114" s="19">
        <v>21400000</v>
      </c>
      <c r="K114" s="19"/>
      <c r="L114" s="19"/>
      <c r="M114" s="19"/>
      <c r="N114" s="15">
        <f t="shared" si="3"/>
        <v>78099000</v>
      </c>
    </row>
    <row r="115" spans="1:14" ht="20.45" customHeight="1" x14ac:dyDescent="0.25">
      <c r="B115" s="13" t="s">
        <v>170</v>
      </c>
      <c r="C115" s="19">
        <v>56743000</v>
      </c>
      <c r="D115" s="19">
        <v>8403000</v>
      </c>
      <c r="E115" s="19">
        <v>10383000</v>
      </c>
      <c r="F115" s="19"/>
      <c r="G115" s="19">
        <f t="shared" si="2"/>
        <v>10383000</v>
      </c>
      <c r="H115" s="19"/>
      <c r="I115" s="19">
        <v>1905000</v>
      </c>
      <c r="J115" s="19">
        <v>24250000</v>
      </c>
      <c r="K115" s="19"/>
      <c r="L115" s="19"/>
      <c r="M115" s="19"/>
      <c r="N115" s="15">
        <f t="shared" si="3"/>
        <v>101684000</v>
      </c>
    </row>
    <row r="116" spans="1:14" ht="20.45" customHeight="1" x14ac:dyDescent="0.25">
      <c r="A116" s="51"/>
      <c r="B116" s="13" t="s">
        <v>171</v>
      </c>
      <c r="C116" s="19">
        <v>46381000</v>
      </c>
      <c r="D116" s="19">
        <v>6799000</v>
      </c>
      <c r="E116" s="19">
        <v>7934000</v>
      </c>
      <c r="F116" s="19"/>
      <c r="G116" s="19">
        <f t="shared" si="2"/>
        <v>7934000</v>
      </c>
      <c r="H116" s="19"/>
      <c r="I116" s="19">
        <v>1385000</v>
      </c>
      <c r="J116" s="19">
        <v>18170000</v>
      </c>
      <c r="K116" s="19"/>
      <c r="L116" s="19"/>
      <c r="M116" s="19"/>
      <c r="N116" s="15">
        <f t="shared" si="3"/>
        <v>80669000</v>
      </c>
    </row>
    <row r="117" spans="1:14" ht="20.45" customHeight="1" x14ac:dyDescent="0.25">
      <c r="B117" s="20" t="s">
        <v>178</v>
      </c>
      <c r="C117" s="19">
        <v>9065000</v>
      </c>
      <c r="D117" s="19">
        <v>1165000</v>
      </c>
      <c r="E117" s="19">
        <v>5449000</v>
      </c>
      <c r="F117" s="19"/>
      <c r="G117" s="19">
        <f t="shared" si="2"/>
        <v>5449000</v>
      </c>
      <c r="H117" s="19"/>
      <c r="I117" s="19">
        <v>295000</v>
      </c>
      <c r="J117" s="19">
        <v>10800000</v>
      </c>
      <c r="K117" s="19"/>
      <c r="L117" s="19"/>
      <c r="M117" s="19"/>
      <c r="N117" s="15">
        <f>SUM(C117,D117,G117,H117,I117,J117,K117,L117,M117)</f>
        <v>26774000</v>
      </c>
    </row>
    <row r="118" spans="1:14" ht="20.45" customHeight="1" x14ac:dyDescent="0.25">
      <c r="A118" s="51"/>
      <c r="B118" s="13" t="s">
        <v>179</v>
      </c>
      <c r="C118" s="19">
        <v>13977000</v>
      </c>
      <c r="D118" s="19">
        <v>1874000</v>
      </c>
      <c r="E118" s="19">
        <v>6522000</v>
      </c>
      <c r="F118" s="19"/>
      <c r="G118" s="19">
        <f t="shared" si="2"/>
        <v>6522000</v>
      </c>
      <c r="H118" s="19"/>
      <c r="I118" s="19">
        <v>401000</v>
      </c>
      <c r="J118" s="19">
        <v>10800000</v>
      </c>
      <c r="K118" s="19"/>
      <c r="L118" s="19"/>
      <c r="M118" s="19"/>
      <c r="N118" s="15">
        <f t="shared" si="3"/>
        <v>33574000</v>
      </c>
    </row>
    <row r="119" spans="1:14" ht="20.45" customHeight="1" x14ac:dyDescent="0.25">
      <c r="B119" s="13" t="s">
        <v>210</v>
      </c>
      <c r="C119" s="19">
        <v>1690000</v>
      </c>
      <c r="D119" s="19">
        <v>360000</v>
      </c>
      <c r="E119" s="19">
        <v>4137000</v>
      </c>
      <c r="F119" s="19"/>
      <c r="G119" s="19">
        <f t="shared" si="2"/>
        <v>4137000</v>
      </c>
      <c r="H119" s="19"/>
      <c r="I119" s="19">
        <v>215000</v>
      </c>
      <c r="J119" s="19">
        <v>659000</v>
      </c>
      <c r="K119" s="19"/>
      <c r="L119" s="19"/>
      <c r="M119" s="19"/>
      <c r="N119" s="15">
        <f t="shared" si="3"/>
        <v>7061000</v>
      </c>
    </row>
    <row r="120" spans="1:14" ht="20.45" customHeight="1" x14ac:dyDescent="0.25">
      <c r="A120" s="51"/>
      <c r="B120" s="13" t="s">
        <v>211</v>
      </c>
      <c r="C120" s="19">
        <v>5691000</v>
      </c>
      <c r="D120" s="19">
        <v>594000</v>
      </c>
      <c r="E120" s="19">
        <v>7882000</v>
      </c>
      <c r="F120" s="19"/>
      <c r="G120" s="19">
        <f t="shared" si="2"/>
        <v>7882000</v>
      </c>
      <c r="H120" s="19"/>
      <c r="I120" s="19">
        <v>224000</v>
      </c>
      <c r="J120" s="19">
        <v>8500000</v>
      </c>
      <c r="K120" s="19"/>
      <c r="L120" s="19"/>
      <c r="M120" s="19"/>
      <c r="N120" s="15">
        <f t="shared" si="3"/>
        <v>22891000</v>
      </c>
    </row>
    <row r="121" spans="1:14" ht="20.45" customHeight="1" x14ac:dyDescent="0.25">
      <c r="B121" s="13" t="s">
        <v>212</v>
      </c>
      <c r="C121" s="19">
        <v>69184000</v>
      </c>
      <c r="D121" s="19">
        <v>9888000</v>
      </c>
      <c r="E121" s="19">
        <v>7323000</v>
      </c>
      <c r="F121" s="19"/>
      <c r="G121" s="19">
        <f t="shared" si="2"/>
        <v>7323000</v>
      </c>
      <c r="H121" s="19"/>
      <c r="I121" s="19">
        <v>2155000</v>
      </c>
      <c r="J121" s="19">
        <v>9500000</v>
      </c>
      <c r="K121" s="19"/>
      <c r="L121" s="19"/>
      <c r="M121" s="19"/>
      <c r="N121" s="15">
        <f t="shared" si="3"/>
        <v>98050000</v>
      </c>
    </row>
    <row r="122" spans="1:14" ht="20.45" customHeight="1" x14ac:dyDescent="0.25">
      <c r="A122" s="51"/>
      <c r="B122" s="13" t="s">
        <v>213</v>
      </c>
      <c r="C122" s="19">
        <v>27255000</v>
      </c>
      <c r="D122" s="19">
        <v>4382000</v>
      </c>
      <c r="E122" s="19">
        <v>4864000</v>
      </c>
      <c r="F122" s="19"/>
      <c r="G122" s="19">
        <f t="shared" si="2"/>
        <v>4864000</v>
      </c>
      <c r="H122" s="19"/>
      <c r="I122" s="19">
        <v>1089000</v>
      </c>
      <c r="J122" s="19">
        <v>9002000</v>
      </c>
      <c r="K122" s="19"/>
      <c r="L122" s="19"/>
      <c r="M122" s="19"/>
      <c r="N122" s="15">
        <f t="shared" si="3"/>
        <v>46592000</v>
      </c>
    </row>
    <row r="123" spans="1:14" ht="20.45" customHeight="1" x14ac:dyDescent="0.25">
      <c r="B123" s="13" t="s">
        <v>214</v>
      </c>
      <c r="C123" s="19">
        <v>29422000</v>
      </c>
      <c r="D123" s="19">
        <v>4238000</v>
      </c>
      <c r="E123" s="19">
        <v>6876000</v>
      </c>
      <c r="F123" s="19"/>
      <c r="G123" s="19">
        <f t="shared" si="2"/>
        <v>6876000</v>
      </c>
      <c r="H123" s="19"/>
      <c r="I123" s="19">
        <v>963000</v>
      </c>
      <c r="J123" s="19">
        <v>9000000</v>
      </c>
      <c r="K123" s="19"/>
      <c r="L123" s="19"/>
      <c r="M123" s="19"/>
      <c r="N123" s="15">
        <f t="shared" si="3"/>
        <v>50499000</v>
      </c>
    </row>
    <row r="124" spans="1:14" ht="20.45" customHeight="1" x14ac:dyDescent="0.25">
      <c r="A124" s="51"/>
      <c r="B124" s="13" t="s">
        <v>215</v>
      </c>
      <c r="C124" s="19">
        <v>448580000</v>
      </c>
      <c r="D124" s="19">
        <v>81672000</v>
      </c>
      <c r="E124" s="19">
        <v>61658000</v>
      </c>
      <c r="F124" s="19"/>
      <c r="G124" s="19">
        <f t="shared" si="2"/>
        <v>61658000</v>
      </c>
      <c r="H124" s="19"/>
      <c r="I124" s="19">
        <v>25743000</v>
      </c>
      <c r="J124" s="19">
        <v>57322000</v>
      </c>
      <c r="K124" s="19"/>
      <c r="L124" s="19"/>
      <c r="M124" s="19"/>
      <c r="N124" s="15">
        <f t="shared" si="3"/>
        <v>674975000</v>
      </c>
    </row>
    <row r="125" spans="1:14" ht="20.45" customHeight="1" x14ac:dyDescent="0.25">
      <c r="B125" s="13" t="s">
        <v>216</v>
      </c>
      <c r="C125" s="19">
        <v>139733000</v>
      </c>
      <c r="D125" s="19">
        <v>22295000</v>
      </c>
      <c r="E125" s="19">
        <v>24431000</v>
      </c>
      <c r="F125" s="19"/>
      <c r="G125" s="19">
        <f t="shared" si="2"/>
        <v>24431000</v>
      </c>
      <c r="H125" s="19"/>
      <c r="I125" s="19">
        <v>4961000</v>
      </c>
      <c r="J125" s="19">
        <v>13100000</v>
      </c>
      <c r="K125" s="19"/>
      <c r="L125" s="19"/>
      <c r="M125" s="19"/>
      <c r="N125" s="15">
        <f t="shared" si="3"/>
        <v>204520000</v>
      </c>
    </row>
    <row r="126" spans="1:14" ht="20.45" customHeight="1" x14ac:dyDescent="0.25">
      <c r="A126" s="51"/>
      <c r="B126" s="13" t="s">
        <v>217</v>
      </c>
      <c r="C126" s="19">
        <v>77853000</v>
      </c>
      <c r="D126" s="19">
        <v>11604000</v>
      </c>
      <c r="E126" s="19">
        <v>9559000</v>
      </c>
      <c r="F126" s="19"/>
      <c r="G126" s="19">
        <f t="shared" si="2"/>
        <v>9559000</v>
      </c>
      <c r="H126" s="19"/>
      <c r="I126" s="19">
        <v>2377000</v>
      </c>
      <c r="J126" s="19">
        <v>8000000</v>
      </c>
      <c r="K126" s="19"/>
      <c r="L126" s="19"/>
      <c r="M126" s="19"/>
      <c r="N126" s="15">
        <f t="shared" si="3"/>
        <v>109393000</v>
      </c>
    </row>
    <row r="127" spans="1:14" ht="20.45" customHeight="1" x14ac:dyDescent="0.25">
      <c r="B127" s="13" t="s">
        <v>218</v>
      </c>
      <c r="C127" s="19">
        <v>21534000</v>
      </c>
      <c r="D127" s="19">
        <v>3651000</v>
      </c>
      <c r="E127" s="19">
        <v>4528000</v>
      </c>
      <c r="F127" s="19"/>
      <c r="G127" s="19">
        <f t="shared" si="2"/>
        <v>4528000</v>
      </c>
      <c r="H127" s="19"/>
      <c r="I127" s="19">
        <v>256000</v>
      </c>
      <c r="J127" s="19">
        <v>8002000</v>
      </c>
      <c r="K127" s="19"/>
      <c r="L127" s="19"/>
      <c r="M127" s="19"/>
      <c r="N127" s="15">
        <f t="shared" si="3"/>
        <v>37971000</v>
      </c>
    </row>
    <row r="128" spans="1:14" ht="20.45" customHeight="1" x14ac:dyDescent="0.25">
      <c r="A128" s="51"/>
      <c r="B128" s="13" t="s">
        <v>219</v>
      </c>
      <c r="C128" s="19">
        <v>12866000</v>
      </c>
      <c r="D128" s="19">
        <v>2023000</v>
      </c>
      <c r="E128" s="19">
        <v>3969000</v>
      </c>
      <c r="F128" s="19"/>
      <c r="G128" s="19">
        <f t="shared" si="2"/>
        <v>3969000</v>
      </c>
      <c r="H128" s="19"/>
      <c r="I128" s="19">
        <v>469000</v>
      </c>
      <c r="J128" s="19">
        <v>8000000</v>
      </c>
      <c r="K128" s="19"/>
      <c r="L128" s="19"/>
      <c r="M128" s="19"/>
      <c r="N128" s="15">
        <f t="shared" si="3"/>
        <v>27327000</v>
      </c>
    </row>
    <row r="129" spans="1:14" ht="20.45" customHeight="1" x14ac:dyDescent="0.25">
      <c r="B129" s="13" t="s">
        <v>220</v>
      </c>
      <c r="C129" s="19">
        <v>70130000</v>
      </c>
      <c r="D129" s="19">
        <v>10729000</v>
      </c>
      <c r="E129" s="19">
        <v>9000000</v>
      </c>
      <c r="F129" s="19"/>
      <c r="G129" s="19">
        <f t="shared" si="2"/>
        <v>9000000</v>
      </c>
      <c r="H129" s="19"/>
      <c r="I129" s="19">
        <v>2306000</v>
      </c>
      <c r="J129" s="19">
        <v>7002000</v>
      </c>
      <c r="K129" s="19"/>
      <c r="L129" s="19"/>
      <c r="M129" s="19"/>
      <c r="N129" s="15">
        <f t="shared" si="3"/>
        <v>99167000</v>
      </c>
    </row>
    <row r="130" spans="1:14" ht="20.45" customHeight="1" x14ac:dyDescent="0.25">
      <c r="A130" s="51"/>
      <c r="B130" s="13" t="s">
        <v>221</v>
      </c>
      <c r="C130" s="19">
        <v>22471000</v>
      </c>
      <c r="D130" s="19">
        <v>3403000</v>
      </c>
      <c r="E130" s="19">
        <v>6205000</v>
      </c>
      <c r="F130" s="19"/>
      <c r="G130" s="19">
        <f t="shared" si="2"/>
        <v>6205000</v>
      </c>
      <c r="H130" s="19"/>
      <c r="I130" s="19">
        <v>754000</v>
      </c>
      <c r="J130" s="19">
        <v>8000000</v>
      </c>
      <c r="K130" s="19"/>
      <c r="L130" s="19"/>
      <c r="M130" s="19"/>
      <c r="N130" s="15">
        <f t="shared" si="3"/>
        <v>40833000</v>
      </c>
    </row>
    <row r="131" spans="1:14" ht="20.45" customHeight="1" x14ac:dyDescent="0.25">
      <c r="B131" s="13" t="s">
        <v>222</v>
      </c>
      <c r="C131" s="19">
        <v>10294000</v>
      </c>
      <c r="D131" s="19">
        <v>1561000</v>
      </c>
      <c r="E131" s="19">
        <v>3969000</v>
      </c>
      <c r="F131" s="19"/>
      <c r="G131" s="19">
        <f t="shared" si="2"/>
        <v>3969000</v>
      </c>
      <c r="H131" s="19"/>
      <c r="I131" s="19">
        <v>335000</v>
      </c>
      <c r="J131" s="19">
        <v>8000000</v>
      </c>
      <c r="K131" s="19"/>
      <c r="L131" s="19"/>
      <c r="M131" s="19"/>
      <c r="N131" s="15">
        <f t="shared" si="3"/>
        <v>24159000</v>
      </c>
    </row>
    <row r="132" spans="1:14" ht="20.45" customHeight="1" x14ac:dyDescent="0.25">
      <c r="A132" s="51"/>
      <c r="B132" s="13" t="s">
        <v>223</v>
      </c>
      <c r="C132" s="19">
        <v>137884000</v>
      </c>
      <c r="D132" s="19">
        <v>22581000</v>
      </c>
      <c r="E132" s="19">
        <v>11348000</v>
      </c>
      <c r="F132" s="19"/>
      <c r="G132" s="19">
        <f t="shared" si="2"/>
        <v>11348000</v>
      </c>
      <c r="H132" s="19"/>
      <c r="I132" s="19">
        <v>3833000</v>
      </c>
      <c r="J132" s="19">
        <v>8250000</v>
      </c>
      <c r="K132" s="19"/>
      <c r="L132" s="19"/>
      <c r="M132" s="19"/>
      <c r="N132" s="15">
        <f t="shared" si="3"/>
        <v>183896000</v>
      </c>
    </row>
    <row r="133" spans="1:14" ht="20.45" customHeight="1" x14ac:dyDescent="0.25">
      <c r="B133" s="13" t="s">
        <v>224</v>
      </c>
      <c r="C133" s="19">
        <v>119971000</v>
      </c>
      <c r="D133" s="19">
        <v>18136000</v>
      </c>
      <c r="E133" s="19">
        <v>8106000</v>
      </c>
      <c r="F133" s="19"/>
      <c r="G133" s="19">
        <f t="shared" si="2"/>
        <v>8106000</v>
      </c>
      <c r="H133" s="19"/>
      <c r="I133" s="19">
        <v>3975000</v>
      </c>
      <c r="J133" s="19">
        <v>8002000</v>
      </c>
      <c r="K133" s="19"/>
      <c r="L133" s="19"/>
      <c r="M133" s="19"/>
      <c r="N133" s="15">
        <f t="shared" si="3"/>
        <v>158190000</v>
      </c>
    </row>
    <row r="134" spans="1:14" ht="20.45" customHeight="1" x14ac:dyDescent="0.25">
      <c r="A134" s="51"/>
      <c r="B134" s="13" t="s">
        <v>225</v>
      </c>
      <c r="C134" s="19">
        <v>62041000</v>
      </c>
      <c r="D134" s="19">
        <v>10118000</v>
      </c>
      <c r="E134" s="19">
        <v>6764000</v>
      </c>
      <c r="F134" s="19"/>
      <c r="G134" s="19">
        <f t="shared" si="2"/>
        <v>6764000</v>
      </c>
      <c r="H134" s="19"/>
      <c r="I134" s="19">
        <v>4750000</v>
      </c>
      <c r="J134" s="19">
        <v>22560000</v>
      </c>
      <c r="K134" s="19"/>
      <c r="L134" s="19"/>
      <c r="M134" s="19"/>
      <c r="N134" s="15">
        <f t="shared" si="3"/>
        <v>106233000</v>
      </c>
    </row>
    <row r="135" spans="1:14" s="7" customFormat="1" ht="20.45" customHeight="1" x14ac:dyDescent="0.25">
      <c r="A135" s="59"/>
      <c r="B135" s="60" t="s">
        <v>89</v>
      </c>
      <c r="C135" s="61">
        <v>478952000</v>
      </c>
      <c r="D135" s="61">
        <v>11105000</v>
      </c>
      <c r="E135" s="61">
        <v>236637000</v>
      </c>
      <c r="F135" s="61"/>
      <c r="G135" s="61">
        <f t="shared" si="2"/>
        <v>236637000</v>
      </c>
      <c r="H135" s="61"/>
      <c r="I135" s="61">
        <v>771000</v>
      </c>
      <c r="J135" s="61">
        <v>1640000</v>
      </c>
      <c r="K135" s="61"/>
      <c r="L135" s="61"/>
      <c r="M135" s="61"/>
      <c r="N135" s="62">
        <f t="shared" si="3"/>
        <v>729105000</v>
      </c>
    </row>
    <row r="136" spans="1:14" ht="20.45" customHeight="1" x14ac:dyDescent="0.25">
      <c r="A136" s="51"/>
      <c r="B136" s="13" t="s">
        <v>90</v>
      </c>
      <c r="C136" s="19">
        <v>9280000</v>
      </c>
      <c r="D136" s="19">
        <v>1679000</v>
      </c>
      <c r="E136" s="19">
        <v>3556000</v>
      </c>
      <c r="F136" s="19"/>
      <c r="G136" s="19">
        <f t="shared" si="2"/>
        <v>3556000</v>
      </c>
      <c r="H136" s="19"/>
      <c r="I136" s="19">
        <v>815000</v>
      </c>
      <c r="J136" s="19">
        <v>300000</v>
      </c>
      <c r="K136" s="19"/>
      <c r="L136" s="19"/>
      <c r="M136" s="19"/>
      <c r="N136" s="15">
        <f t="shared" si="3"/>
        <v>15630000</v>
      </c>
    </row>
    <row r="137" spans="1:14" ht="20.45" customHeight="1" x14ac:dyDescent="0.25">
      <c r="B137" s="13" t="s">
        <v>91</v>
      </c>
      <c r="C137" s="19">
        <v>3881000</v>
      </c>
      <c r="D137" s="19">
        <v>611000</v>
      </c>
      <c r="E137" s="19">
        <v>1774000</v>
      </c>
      <c r="F137" s="19"/>
      <c r="G137" s="19">
        <f t="shared" si="2"/>
        <v>1774000</v>
      </c>
      <c r="H137" s="19"/>
      <c r="I137" s="19">
        <v>598000</v>
      </c>
      <c r="J137" s="19"/>
      <c r="K137" s="19"/>
      <c r="L137" s="19"/>
      <c r="M137" s="19"/>
      <c r="N137" s="15">
        <f t="shared" si="3"/>
        <v>6864000</v>
      </c>
    </row>
    <row r="138" spans="1:14" ht="20.45" customHeight="1" x14ac:dyDescent="0.25">
      <c r="A138" s="51"/>
      <c r="B138" s="13" t="s">
        <v>92</v>
      </c>
      <c r="C138" s="19">
        <v>3838000</v>
      </c>
      <c r="D138" s="19">
        <v>658000</v>
      </c>
      <c r="E138" s="19">
        <v>1882000</v>
      </c>
      <c r="F138" s="19"/>
      <c r="G138" s="19">
        <f t="shared" si="2"/>
        <v>1882000</v>
      </c>
      <c r="H138" s="19"/>
      <c r="I138" s="19">
        <v>534000</v>
      </c>
      <c r="J138" s="19">
        <v>500000</v>
      </c>
      <c r="K138" s="19"/>
      <c r="L138" s="19"/>
      <c r="M138" s="19"/>
      <c r="N138" s="15">
        <f t="shared" si="3"/>
        <v>7412000</v>
      </c>
    </row>
    <row r="139" spans="1:14" ht="20.45" customHeight="1" x14ac:dyDescent="0.25">
      <c r="B139" s="13" t="s">
        <v>93</v>
      </c>
      <c r="C139" s="19">
        <v>6960000</v>
      </c>
      <c r="D139" s="19">
        <v>1250000</v>
      </c>
      <c r="E139" s="19">
        <v>7332000</v>
      </c>
      <c r="F139" s="19"/>
      <c r="G139" s="19">
        <f t="shared" si="2"/>
        <v>7332000</v>
      </c>
      <c r="H139" s="19"/>
      <c r="I139" s="19">
        <v>2790000</v>
      </c>
      <c r="J139" s="19">
        <v>1200000</v>
      </c>
      <c r="K139" s="19"/>
      <c r="L139" s="19"/>
      <c r="M139" s="19"/>
      <c r="N139" s="15">
        <f t="shared" si="3"/>
        <v>19532000</v>
      </c>
    </row>
    <row r="140" spans="1:14" ht="20.45" customHeight="1" x14ac:dyDescent="0.25">
      <c r="A140" s="51"/>
      <c r="B140" s="13" t="s">
        <v>94</v>
      </c>
      <c r="C140" s="19">
        <v>8313000</v>
      </c>
      <c r="D140" s="19">
        <v>1431000</v>
      </c>
      <c r="E140" s="19">
        <v>4178000</v>
      </c>
      <c r="F140" s="19"/>
      <c r="G140" s="19">
        <f t="shared" si="2"/>
        <v>4178000</v>
      </c>
      <c r="H140" s="19"/>
      <c r="I140" s="19">
        <v>2385000</v>
      </c>
      <c r="J140" s="19">
        <v>900000</v>
      </c>
      <c r="K140" s="19"/>
      <c r="L140" s="19"/>
      <c r="M140" s="19"/>
      <c r="N140" s="15">
        <f t="shared" si="3"/>
        <v>17207000</v>
      </c>
    </row>
    <row r="141" spans="1:14" ht="20.45" customHeight="1" x14ac:dyDescent="0.25">
      <c r="B141" s="13" t="s">
        <v>95</v>
      </c>
      <c r="C141" s="19">
        <v>627741000</v>
      </c>
      <c r="D141" s="19">
        <v>126342000</v>
      </c>
      <c r="E141" s="19">
        <v>399888000</v>
      </c>
      <c r="F141" s="19"/>
      <c r="G141" s="19">
        <f t="shared" si="2"/>
        <v>399888000</v>
      </c>
      <c r="H141" s="19"/>
      <c r="I141" s="19">
        <v>627702000</v>
      </c>
      <c r="J141" s="19">
        <v>280732000</v>
      </c>
      <c r="K141" s="19">
        <v>1208352000</v>
      </c>
      <c r="L141" s="19"/>
      <c r="M141" s="19"/>
      <c r="N141" s="15">
        <f t="shared" si="3"/>
        <v>3270757000</v>
      </c>
    </row>
    <row r="142" spans="1:14" ht="20.45" customHeight="1" x14ac:dyDescent="0.25">
      <c r="A142" s="51"/>
      <c r="B142" s="13" t="s">
        <v>125</v>
      </c>
      <c r="C142" s="19">
        <v>5152000</v>
      </c>
      <c r="D142" s="19">
        <v>865000</v>
      </c>
      <c r="E142" s="19">
        <v>2856000</v>
      </c>
      <c r="F142" s="19"/>
      <c r="G142" s="19">
        <f t="shared" si="2"/>
        <v>2856000</v>
      </c>
      <c r="H142" s="19"/>
      <c r="I142" s="19">
        <v>8753000</v>
      </c>
      <c r="J142" s="19">
        <v>1119000</v>
      </c>
      <c r="K142" s="19"/>
      <c r="L142" s="19"/>
      <c r="M142" s="19"/>
      <c r="N142" s="15">
        <f t="shared" si="3"/>
        <v>18745000</v>
      </c>
    </row>
    <row r="143" spans="1:14" ht="20.45" customHeight="1" x14ac:dyDescent="0.25">
      <c r="B143" s="13" t="s">
        <v>96</v>
      </c>
      <c r="C143" s="19">
        <v>234590000</v>
      </c>
      <c r="D143" s="19">
        <v>38280000</v>
      </c>
      <c r="E143" s="19">
        <v>49188000</v>
      </c>
      <c r="F143" s="19"/>
      <c r="G143" s="19">
        <f t="shared" si="2"/>
        <v>49188000</v>
      </c>
      <c r="H143" s="19"/>
      <c r="I143" s="19">
        <v>9580000</v>
      </c>
      <c r="J143" s="19">
        <v>7300000</v>
      </c>
      <c r="K143" s="19"/>
      <c r="L143" s="19"/>
      <c r="M143" s="19"/>
      <c r="N143" s="15">
        <f t="shared" si="3"/>
        <v>338938000</v>
      </c>
    </row>
    <row r="144" spans="1:14" ht="20.45" customHeight="1" x14ac:dyDescent="0.25">
      <c r="A144" s="51"/>
      <c r="B144" s="13" t="s">
        <v>97</v>
      </c>
      <c r="C144" s="19">
        <v>315511000</v>
      </c>
      <c r="D144" s="19">
        <v>44453000</v>
      </c>
      <c r="E144" s="19">
        <v>33709000</v>
      </c>
      <c r="F144" s="19"/>
      <c r="G144" s="19">
        <f t="shared" ref="G144:G176" si="4">E144+F144</f>
        <v>33709000</v>
      </c>
      <c r="H144" s="19"/>
      <c r="I144" s="19">
        <v>17580000</v>
      </c>
      <c r="J144" s="19">
        <v>8500000</v>
      </c>
      <c r="K144" s="19"/>
      <c r="L144" s="19"/>
      <c r="M144" s="19"/>
      <c r="N144" s="15">
        <f t="shared" si="3"/>
        <v>419753000</v>
      </c>
    </row>
    <row r="145" spans="1:14" ht="20.45" customHeight="1" x14ac:dyDescent="0.25">
      <c r="B145" s="13" t="s">
        <v>98</v>
      </c>
      <c r="C145" s="19">
        <v>2191015000</v>
      </c>
      <c r="D145" s="19">
        <v>474529000</v>
      </c>
      <c r="E145" s="19">
        <v>235190000</v>
      </c>
      <c r="F145" s="19"/>
      <c r="G145" s="19">
        <f t="shared" si="4"/>
        <v>235190000</v>
      </c>
      <c r="H145" s="19"/>
      <c r="I145" s="19">
        <v>109022000</v>
      </c>
      <c r="J145" s="19">
        <v>456200000</v>
      </c>
      <c r="K145" s="19">
        <v>47126000</v>
      </c>
      <c r="L145" s="19">
        <v>180879000</v>
      </c>
      <c r="M145" s="19"/>
      <c r="N145" s="15">
        <f t="shared" si="3"/>
        <v>3693961000</v>
      </c>
    </row>
    <row r="146" spans="1:14" ht="20.45" customHeight="1" x14ac:dyDescent="0.25">
      <c r="A146" s="51"/>
      <c r="B146" s="13" t="s">
        <v>99</v>
      </c>
      <c r="C146" s="19">
        <v>183519000</v>
      </c>
      <c r="D146" s="19">
        <v>32004000</v>
      </c>
      <c r="E146" s="19">
        <v>92864000</v>
      </c>
      <c r="F146" s="19"/>
      <c r="G146" s="19">
        <f t="shared" si="4"/>
        <v>92864000</v>
      </c>
      <c r="H146" s="19"/>
      <c r="I146" s="19">
        <v>67462000</v>
      </c>
      <c r="J146" s="19">
        <v>170909000</v>
      </c>
      <c r="K146" s="19"/>
      <c r="L146" s="19"/>
      <c r="M146" s="19"/>
      <c r="N146" s="15">
        <f t="shared" si="3"/>
        <v>546758000</v>
      </c>
    </row>
    <row r="147" spans="1:14" ht="20.45" customHeight="1" x14ac:dyDescent="0.25">
      <c r="B147" s="13" t="s">
        <v>134</v>
      </c>
      <c r="C147" s="19">
        <v>54061000</v>
      </c>
      <c r="D147" s="19">
        <v>9460000</v>
      </c>
      <c r="E147" s="19">
        <v>9151000</v>
      </c>
      <c r="F147" s="19"/>
      <c r="G147" s="19">
        <f t="shared" si="4"/>
        <v>9151000</v>
      </c>
      <c r="H147" s="19"/>
      <c r="I147" s="19">
        <v>1599000</v>
      </c>
      <c r="J147" s="19">
        <v>73055000</v>
      </c>
      <c r="K147" s="19"/>
      <c r="L147" s="19"/>
      <c r="M147" s="19"/>
      <c r="N147" s="15">
        <f t="shared" si="3"/>
        <v>147326000</v>
      </c>
    </row>
    <row r="148" spans="1:14" ht="20.45" customHeight="1" x14ac:dyDescent="0.25">
      <c r="A148" s="51"/>
      <c r="B148" s="13" t="s">
        <v>100</v>
      </c>
      <c r="C148" s="19">
        <v>17349000</v>
      </c>
      <c r="D148" s="19">
        <v>2006000</v>
      </c>
      <c r="E148" s="19">
        <v>4823000</v>
      </c>
      <c r="F148" s="19"/>
      <c r="G148" s="19">
        <f t="shared" si="4"/>
        <v>4823000</v>
      </c>
      <c r="H148" s="19"/>
      <c r="I148" s="19">
        <v>1184000</v>
      </c>
      <c r="J148" s="19">
        <v>700000</v>
      </c>
      <c r="K148" s="19"/>
      <c r="L148" s="19"/>
      <c r="M148" s="19"/>
      <c r="N148" s="15">
        <f t="shared" si="3"/>
        <v>26062000</v>
      </c>
    </row>
    <row r="149" spans="1:14" ht="20.45" customHeight="1" x14ac:dyDescent="0.25">
      <c r="B149" s="13" t="s">
        <v>101</v>
      </c>
      <c r="C149" s="19">
        <v>363739000</v>
      </c>
      <c r="D149" s="19">
        <v>72556000</v>
      </c>
      <c r="E149" s="19">
        <v>40989000</v>
      </c>
      <c r="F149" s="19"/>
      <c r="G149" s="19">
        <f t="shared" si="4"/>
        <v>40989000</v>
      </c>
      <c r="H149" s="19"/>
      <c r="I149" s="19">
        <v>8439000</v>
      </c>
      <c r="J149" s="19">
        <v>18200000</v>
      </c>
      <c r="K149" s="19"/>
      <c r="L149" s="19"/>
      <c r="M149" s="19"/>
      <c r="N149" s="15">
        <f t="shared" si="3"/>
        <v>503923000</v>
      </c>
    </row>
    <row r="150" spans="1:14" ht="20.45" customHeight="1" x14ac:dyDescent="0.25">
      <c r="A150" s="51"/>
      <c r="B150" s="13" t="s">
        <v>180</v>
      </c>
      <c r="C150" s="19">
        <v>51073000</v>
      </c>
      <c r="D150" s="19">
        <v>7249000</v>
      </c>
      <c r="E150" s="19">
        <v>23478000</v>
      </c>
      <c r="F150" s="19"/>
      <c r="G150" s="19">
        <f t="shared" si="4"/>
        <v>23478000</v>
      </c>
      <c r="H150" s="19"/>
      <c r="I150" s="19">
        <v>17289000</v>
      </c>
      <c r="J150" s="19">
        <v>6043000</v>
      </c>
      <c r="K150" s="19"/>
      <c r="L150" s="19"/>
      <c r="M150" s="19"/>
      <c r="N150" s="15">
        <f t="shared" si="3"/>
        <v>105132000</v>
      </c>
    </row>
    <row r="151" spans="1:14" ht="20.45" customHeight="1" x14ac:dyDescent="0.25">
      <c r="B151" s="13" t="s">
        <v>102</v>
      </c>
      <c r="C151" s="19">
        <v>4338000</v>
      </c>
      <c r="D151" s="19">
        <v>608000</v>
      </c>
      <c r="E151" s="19">
        <v>1629000</v>
      </c>
      <c r="F151" s="19"/>
      <c r="G151" s="19">
        <f t="shared" si="4"/>
        <v>1629000</v>
      </c>
      <c r="H151" s="19"/>
      <c r="I151" s="19">
        <v>201000</v>
      </c>
      <c r="J151" s="19">
        <v>2137000</v>
      </c>
      <c r="K151" s="19">
        <v>4916000</v>
      </c>
      <c r="L151" s="19"/>
      <c r="M151" s="19"/>
      <c r="N151" s="15">
        <f t="shared" si="3"/>
        <v>13829000</v>
      </c>
    </row>
    <row r="152" spans="1:14" ht="20.45" customHeight="1" x14ac:dyDescent="0.25">
      <c r="A152" s="51"/>
      <c r="B152" s="13" t="s">
        <v>103</v>
      </c>
      <c r="C152" s="19">
        <v>70542000</v>
      </c>
      <c r="D152" s="19">
        <v>11374000</v>
      </c>
      <c r="E152" s="19">
        <v>19684000</v>
      </c>
      <c r="F152" s="19"/>
      <c r="G152" s="19">
        <f t="shared" si="4"/>
        <v>19684000</v>
      </c>
      <c r="H152" s="19"/>
      <c r="I152" s="19">
        <v>53410000</v>
      </c>
      <c r="J152" s="19">
        <v>38252000</v>
      </c>
      <c r="K152" s="19">
        <v>1269000</v>
      </c>
      <c r="L152" s="19"/>
      <c r="M152" s="19"/>
      <c r="N152" s="15">
        <f t="shared" si="3"/>
        <v>194531000</v>
      </c>
    </row>
    <row r="153" spans="1:14" ht="20.45" customHeight="1" x14ac:dyDescent="0.25">
      <c r="B153" s="13" t="s">
        <v>226</v>
      </c>
      <c r="C153" s="19">
        <v>72633000</v>
      </c>
      <c r="D153" s="19">
        <v>9202000</v>
      </c>
      <c r="E153" s="19">
        <v>12738000</v>
      </c>
      <c r="F153" s="19"/>
      <c r="G153" s="19">
        <f t="shared" si="4"/>
        <v>12738000</v>
      </c>
      <c r="H153" s="19"/>
      <c r="I153" s="19">
        <v>2690000</v>
      </c>
      <c r="J153" s="19">
        <v>1807000</v>
      </c>
      <c r="K153" s="19"/>
      <c r="L153" s="19"/>
      <c r="M153" s="19"/>
      <c r="N153" s="15">
        <f t="shared" si="3"/>
        <v>99070000</v>
      </c>
    </row>
    <row r="154" spans="1:14" ht="20.45" customHeight="1" x14ac:dyDescent="0.25">
      <c r="A154" s="51"/>
      <c r="B154" s="13" t="s">
        <v>227</v>
      </c>
      <c r="C154" s="19">
        <v>207720000</v>
      </c>
      <c r="D154" s="19">
        <v>24864000</v>
      </c>
      <c r="E154" s="19">
        <v>31732000</v>
      </c>
      <c r="F154" s="19"/>
      <c r="G154" s="19">
        <f t="shared" si="4"/>
        <v>31732000</v>
      </c>
      <c r="H154" s="19"/>
      <c r="I154" s="19">
        <v>1247724000</v>
      </c>
      <c r="J154" s="19">
        <v>13462000</v>
      </c>
      <c r="K154" s="19"/>
      <c r="L154" s="19">
        <v>315488000</v>
      </c>
      <c r="M154" s="19"/>
      <c r="N154" s="15">
        <f t="shared" ref="N154:N176" si="5">SUM(C154,D154,G154,H154,I154,J154,K154,L154,M154)</f>
        <v>1840990000</v>
      </c>
    </row>
    <row r="155" spans="1:14" ht="20.45" customHeight="1" x14ac:dyDescent="0.25">
      <c r="B155" s="13" t="s">
        <v>119</v>
      </c>
      <c r="C155" s="19">
        <v>68615000</v>
      </c>
      <c r="D155" s="19">
        <v>7567000</v>
      </c>
      <c r="E155" s="19">
        <v>27620000</v>
      </c>
      <c r="F155" s="19"/>
      <c r="G155" s="19">
        <f t="shared" si="4"/>
        <v>27620000</v>
      </c>
      <c r="H155" s="19"/>
      <c r="I155" s="19">
        <v>365304000</v>
      </c>
      <c r="J155" s="19">
        <v>2553000</v>
      </c>
      <c r="K155" s="19">
        <v>33858000</v>
      </c>
      <c r="L155" s="19"/>
      <c r="M155" s="19"/>
      <c r="N155" s="15">
        <f t="shared" si="5"/>
        <v>505517000</v>
      </c>
    </row>
    <row r="156" spans="1:14" ht="20.45" customHeight="1" x14ac:dyDescent="0.25">
      <c r="A156" s="51"/>
      <c r="B156" s="13" t="s">
        <v>126</v>
      </c>
      <c r="C156" s="19">
        <v>30973000</v>
      </c>
      <c r="D156" s="19">
        <v>5959000</v>
      </c>
      <c r="E156" s="19">
        <v>11502000</v>
      </c>
      <c r="F156" s="19"/>
      <c r="G156" s="19">
        <f t="shared" si="4"/>
        <v>11502000</v>
      </c>
      <c r="H156" s="19"/>
      <c r="I156" s="19">
        <v>471000</v>
      </c>
      <c r="J156" s="19">
        <v>20085000</v>
      </c>
      <c r="K156" s="19">
        <v>27201000</v>
      </c>
      <c r="L156" s="19"/>
      <c r="M156" s="19"/>
      <c r="N156" s="15">
        <f t="shared" si="5"/>
        <v>96191000</v>
      </c>
    </row>
    <row r="157" spans="1:14" ht="20.45" customHeight="1" x14ac:dyDescent="0.25">
      <c r="B157" s="13" t="s">
        <v>104</v>
      </c>
      <c r="C157" s="19">
        <v>30483000</v>
      </c>
      <c r="D157" s="19">
        <v>4258000</v>
      </c>
      <c r="E157" s="19">
        <v>3925000</v>
      </c>
      <c r="F157" s="19"/>
      <c r="G157" s="19">
        <f t="shared" si="4"/>
        <v>3925000</v>
      </c>
      <c r="H157" s="19"/>
      <c r="I157" s="19">
        <v>2894000</v>
      </c>
      <c r="J157" s="19">
        <v>1003000</v>
      </c>
      <c r="K157" s="19"/>
      <c r="L157" s="19"/>
      <c r="M157" s="19"/>
      <c r="N157" s="15">
        <f t="shared" si="5"/>
        <v>42563000</v>
      </c>
    </row>
    <row r="158" spans="1:14" ht="20.45" customHeight="1" x14ac:dyDescent="0.25">
      <c r="A158" s="51"/>
      <c r="B158" s="13" t="s">
        <v>105</v>
      </c>
      <c r="C158" s="19">
        <v>259446000</v>
      </c>
      <c r="D158" s="19">
        <v>50406000</v>
      </c>
      <c r="E158" s="19">
        <v>18287000</v>
      </c>
      <c r="F158" s="19"/>
      <c r="G158" s="19">
        <f t="shared" si="4"/>
        <v>18287000</v>
      </c>
      <c r="H158" s="19"/>
      <c r="I158" s="19">
        <v>21507000</v>
      </c>
      <c r="J158" s="19">
        <v>316678000</v>
      </c>
      <c r="K158" s="19"/>
      <c r="L158" s="19"/>
      <c r="M158" s="19"/>
      <c r="N158" s="15">
        <f t="shared" si="5"/>
        <v>666324000</v>
      </c>
    </row>
    <row r="159" spans="1:14" ht="20.45" customHeight="1" x14ac:dyDescent="0.25">
      <c r="B159" s="13" t="s">
        <v>228</v>
      </c>
      <c r="C159" s="19">
        <v>74452000</v>
      </c>
      <c r="D159" s="19">
        <v>9191000</v>
      </c>
      <c r="E159" s="19">
        <v>358647000</v>
      </c>
      <c r="F159" s="19"/>
      <c r="G159" s="19">
        <f t="shared" si="4"/>
        <v>358647000</v>
      </c>
      <c r="H159" s="19"/>
      <c r="I159" s="19">
        <v>34000</v>
      </c>
      <c r="J159" s="19">
        <v>595490000</v>
      </c>
      <c r="K159" s="19"/>
      <c r="L159" s="19"/>
      <c r="M159" s="19"/>
      <c r="N159" s="15">
        <f t="shared" si="5"/>
        <v>1037814000</v>
      </c>
    </row>
    <row r="160" spans="1:14" ht="20.45" customHeight="1" x14ac:dyDescent="0.25">
      <c r="A160" s="51"/>
      <c r="B160" s="13" t="s">
        <v>106</v>
      </c>
      <c r="C160" s="19">
        <v>37963000</v>
      </c>
      <c r="D160" s="19">
        <v>5079000</v>
      </c>
      <c r="E160" s="19">
        <v>6433000</v>
      </c>
      <c r="F160" s="19"/>
      <c r="G160" s="19">
        <f t="shared" si="4"/>
        <v>6433000</v>
      </c>
      <c r="H160" s="19"/>
      <c r="I160" s="19">
        <v>5548000</v>
      </c>
      <c r="J160" s="19">
        <v>2548000</v>
      </c>
      <c r="K160" s="19"/>
      <c r="L160" s="19"/>
      <c r="M160" s="19"/>
      <c r="N160" s="15">
        <f t="shared" si="5"/>
        <v>57571000</v>
      </c>
    </row>
    <row r="161" spans="1:14" ht="20.45" customHeight="1" x14ac:dyDescent="0.25">
      <c r="B161" s="13" t="s">
        <v>127</v>
      </c>
      <c r="C161" s="19">
        <v>18393000</v>
      </c>
      <c r="D161" s="19">
        <v>4107000</v>
      </c>
      <c r="E161" s="19">
        <v>5021000</v>
      </c>
      <c r="F161" s="19"/>
      <c r="G161" s="19">
        <f t="shared" si="4"/>
        <v>5021000</v>
      </c>
      <c r="H161" s="19"/>
      <c r="I161" s="19">
        <v>4000</v>
      </c>
      <c r="J161" s="19">
        <v>5000000</v>
      </c>
      <c r="K161" s="19"/>
      <c r="L161" s="19"/>
      <c r="M161" s="19"/>
      <c r="N161" s="15">
        <f t="shared" si="5"/>
        <v>32525000</v>
      </c>
    </row>
    <row r="162" spans="1:14" ht="20.45" customHeight="1" x14ac:dyDescent="0.25">
      <c r="A162" s="51"/>
      <c r="B162" s="13" t="s">
        <v>107</v>
      </c>
      <c r="C162" s="19">
        <v>28307000</v>
      </c>
      <c r="D162" s="19">
        <v>4811000</v>
      </c>
      <c r="E162" s="19">
        <v>10314000</v>
      </c>
      <c r="F162" s="19"/>
      <c r="G162" s="19">
        <f t="shared" si="4"/>
        <v>10314000</v>
      </c>
      <c r="H162" s="19"/>
      <c r="I162" s="19">
        <v>314111000</v>
      </c>
      <c r="J162" s="19">
        <v>1298000</v>
      </c>
      <c r="K162" s="19"/>
      <c r="L162" s="19"/>
      <c r="M162" s="19"/>
      <c r="N162" s="15">
        <f t="shared" si="5"/>
        <v>358841000</v>
      </c>
    </row>
    <row r="163" spans="1:14" ht="20.45" customHeight="1" x14ac:dyDescent="0.25">
      <c r="B163" s="13" t="s">
        <v>135</v>
      </c>
      <c r="C163" s="19">
        <v>2782111000</v>
      </c>
      <c r="D163" s="19">
        <v>588140000</v>
      </c>
      <c r="E163" s="19">
        <v>2644351000</v>
      </c>
      <c r="F163" s="19"/>
      <c r="G163" s="19">
        <f t="shared" si="4"/>
        <v>2644351000</v>
      </c>
      <c r="H163" s="19"/>
      <c r="I163" s="19">
        <v>6241321000</v>
      </c>
      <c r="J163" s="19">
        <v>7740743000</v>
      </c>
      <c r="K163" s="19"/>
      <c r="L163" s="19"/>
      <c r="M163" s="19"/>
      <c r="N163" s="15">
        <f t="shared" si="5"/>
        <v>19996666000</v>
      </c>
    </row>
    <row r="164" spans="1:14" ht="20.45" customHeight="1" x14ac:dyDescent="0.25">
      <c r="A164" s="51"/>
      <c r="B164" s="13" t="s">
        <v>130</v>
      </c>
      <c r="C164" s="19">
        <v>30043000</v>
      </c>
      <c r="D164" s="19">
        <v>5137000</v>
      </c>
      <c r="E164" s="19">
        <v>3301000</v>
      </c>
      <c r="F164" s="19"/>
      <c r="G164" s="19">
        <f t="shared" si="4"/>
        <v>3301000</v>
      </c>
      <c r="H164" s="19"/>
      <c r="I164" s="19">
        <v>883000</v>
      </c>
      <c r="J164" s="19">
        <v>10000000</v>
      </c>
      <c r="K164" s="19"/>
      <c r="L164" s="19"/>
      <c r="M164" s="19"/>
      <c r="N164" s="15">
        <f t="shared" si="5"/>
        <v>49364000</v>
      </c>
    </row>
    <row r="165" spans="1:14" ht="20.45" customHeight="1" x14ac:dyDescent="0.25">
      <c r="B165" s="13" t="s">
        <v>108</v>
      </c>
      <c r="C165" s="19">
        <v>4302000</v>
      </c>
      <c r="D165" s="19">
        <v>718000</v>
      </c>
      <c r="E165" s="19">
        <v>3707000</v>
      </c>
      <c r="F165" s="19"/>
      <c r="G165" s="19">
        <f t="shared" si="4"/>
        <v>3707000</v>
      </c>
      <c r="H165" s="19"/>
      <c r="I165" s="19">
        <v>22000</v>
      </c>
      <c r="J165" s="19">
        <v>2942000</v>
      </c>
      <c r="K165" s="19">
        <v>89384000</v>
      </c>
      <c r="L165" s="19"/>
      <c r="M165" s="19"/>
      <c r="N165" s="15">
        <f t="shared" si="5"/>
        <v>101075000</v>
      </c>
    </row>
    <row r="166" spans="1:14" ht="20.45" customHeight="1" x14ac:dyDescent="0.25">
      <c r="A166" s="51"/>
      <c r="B166" s="13" t="s">
        <v>109</v>
      </c>
      <c r="C166" s="19">
        <v>5120000</v>
      </c>
      <c r="D166" s="19">
        <v>906000</v>
      </c>
      <c r="E166" s="19">
        <v>3367000</v>
      </c>
      <c r="F166" s="19"/>
      <c r="G166" s="19">
        <f t="shared" si="4"/>
        <v>3367000</v>
      </c>
      <c r="H166" s="19"/>
      <c r="I166" s="19">
        <v>22000</v>
      </c>
      <c r="J166" s="19">
        <v>7266000</v>
      </c>
      <c r="K166" s="19">
        <v>114719000</v>
      </c>
      <c r="L166" s="19"/>
      <c r="M166" s="19"/>
      <c r="N166" s="15">
        <f t="shared" si="5"/>
        <v>131400000</v>
      </c>
    </row>
    <row r="167" spans="1:14" ht="20.45" customHeight="1" x14ac:dyDescent="0.25">
      <c r="B167" s="13" t="s">
        <v>110</v>
      </c>
      <c r="C167" s="19">
        <v>3921000</v>
      </c>
      <c r="D167" s="19">
        <v>666000</v>
      </c>
      <c r="E167" s="19">
        <v>2504000</v>
      </c>
      <c r="F167" s="19"/>
      <c r="G167" s="19">
        <f t="shared" si="4"/>
        <v>2504000</v>
      </c>
      <c r="H167" s="19"/>
      <c r="I167" s="19">
        <v>22000</v>
      </c>
      <c r="J167" s="19">
        <v>3641000</v>
      </c>
      <c r="K167" s="19">
        <v>85631000</v>
      </c>
      <c r="L167" s="19"/>
      <c r="M167" s="19"/>
      <c r="N167" s="15">
        <f t="shared" si="5"/>
        <v>96385000</v>
      </c>
    </row>
    <row r="168" spans="1:14" ht="20.45" customHeight="1" x14ac:dyDescent="0.25">
      <c r="A168" s="51"/>
      <c r="B168" s="13" t="s">
        <v>38</v>
      </c>
      <c r="C168" s="19">
        <v>2357443000</v>
      </c>
      <c r="D168" s="19">
        <v>432324000</v>
      </c>
      <c r="E168" s="19">
        <v>183171000</v>
      </c>
      <c r="F168" s="19"/>
      <c r="G168" s="19">
        <f t="shared" si="4"/>
        <v>183171000</v>
      </c>
      <c r="H168" s="19"/>
      <c r="I168" s="19">
        <v>56609000</v>
      </c>
      <c r="J168" s="19">
        <v>6322210000</v>
      </c>
      <c r="K168" s="19">
        <v>225718000</v>
      </c>
      <c r="L168" s="19"/>
      <c r="M168" s="19"/>
      <c r="N168" s="15">
        <f t="shared" si="5"/>
        <v>9577475000</v>
      </c>
    </row>
    <row r="169" spans="1:14" ht="20.45" customHeight="1" x14ac:dyDescent="0.25">
      <c r="B169" s="13" t="s">
        <v>120</v>
      </c>
      <c r="C169" s="19">
        <v>1989000</v>
      </c>
      <c r="D169" s="19">
        <v>423000</v>
      </c>
      <c r="E169" s="19">
        <v>1070000</v>
      </c>
      <c r="F169" s="19"/>
      <c r="G169" s="19">
        <f t="shared" si="4"/>
        <v>1070000</v>
      </c>
      <c r="H169" s="19"/>
      <c r="I169" s="19"/>
      <c r="J169" s="19">
        <v>885000</v>
      </c>
      <c r="K169" s="19"/>
      <c r="L169" s="19"/>
      <c r="M169" s="19"/>
      <c r="N169" s="15">
        <f t="shared" si="5"/>
        <v>4367000</v>
      </c>
    </row>
    <row r="170" spans="1:14" ht="20.45" customHeight="1" x14ac:dyDescent="0.25">
      <c r="A170" s="51"/>
      <c r="B170" s="13" t="s">
        <v>121</v>
      </c>
      <c r="C170" s="19">
        <v>91521000</v>
      </c>
      <c r="D170" s="19">
        <v>14964000</v>
      </c>
      <c r="E170" s="19">
        <v>56773000</v>
      </c>
      <c r="F170" s="19"/>
      <c r="G170" s="19">
        <f t="shared" si="4"/>
        <v>56773000</v>
      </c>
      <c r="H170" s="19"/>
      <c r="I170" s="19">
        <v>2910000</v>
      </c>
      <c r="J170" s="19">
        <v>9936000</v>
      </c>
      <c r="K170" s="19"/>
      <c r="L170" s="19"/>
      <c r="M170" s="19"/>
      <c r="N170" s="15">
        <f t="shared" si="5"/>
        <v>176104000</v>
      </c>
    </row>
    <row r="171" spans="1:14" ht="20.45" customHeight="1" x14ac:dyDescent="0.25">
      <c r="B171" s="13" t="s">
        <v>128</v>
      </c>
      <c r="C171" s="19">
        <v>19115000</v>
      </c>
      <c r="D171" s="19">
        <v>2823000</v>
      </c>
      <c r="E171" s="19">
        <v>6521000</v>
      </c>
      <c r="F171" s="19"/>
      <c r="G171" s="19">
        <f t="shared" si="4"/>
        <v>6521000</v>
      </c>
      <c r="H171" s="19"/>
      <c r="I171" s="19">
        <v>578000</v>
      </c>
      <c r="J171" s="19">
        <v>1820000</v>
      </c>
      <c r="K171" s="19"/>
      <c r="L171" s="19"/>
      <c r="M171" s="19"/>
      <c r="N171" s="15">
        <f t="shared" si="5"/>
        <v>30857000</v>
      </c>
    </row>
    <row r="172" spans="1:14" ht="20.45" customHeight="1" x14ac:dyDescent="0.25">
      <c r="A172" s="51"/>
      <c r="B172" s="13" t="s">
        <v>181</v>
      </c>
      <c r="C172" s="19">
        <v>5095000</v>
      </c>
      <c r="D172" s="19">
        <v>650000</v>
      </c>
      <c r="E172" s="19">
        <v>4520000</v>
      </c>
      <c r="F172" s="19"/>
      <c r="G172" s="19">
        <f t="shared" si="4"/>
        <v>4520000</v>
      </c>
      <c r="H172" s="19"/>
      <c r="I172" s="19">
        <v>391000</v>
      </c>
      <c r="J172" s="19">
        <v>3500000</v>
      </c>
      <c r="K172" s="19"/>
      <c r="L172" s="19"/>
      <c r="M172" s="19"/>
      <c r="N172" s="15">
        <f t="shared" si="5"/>
        <v>14156000</v>
      </c>
    </row>
    <row r="173" spans="1:14" ht="20.45" customHeight="1" x14ac:dyDescent="0.25">
      <c r="B173" s="13" t="s">
        <v>136</v>
      </c>
      <c r="C173" s="19">
        <v>16611000</v>
      </c>
      <c r="D173" s="19">
        <v>3162000</v>
      </c>
      <c r="E173" s="19">
        <v>21601000</v>
      </c>
      <c r="F173" s="19"/>
      <c r="G173" s="19">
        <f t="shared" si="4"/>
        <v>21601000</v>
      </c>
      <c r="H173" s="19"/>
      <c r="I173" s="19">
        <v>478000</v>
      </c>
      <c r="J173" s="19">
        <v>7590000</v>
      </c>
      <c r="K173" s="19">
        <v>6050000</v>
      </c>
      <c r="L173" s="19"/>
      <c r="M173" s="19"/>
      <c r="N173" s="15">
        <f t="shared" si="5"/>
        <v>55492000</v>
      </c>
    </row>
    <row r="174" spans="1:14" ht="20.45" customHeight="1" x14ac:dyDescent="0.25">
      <c r="A174" s="51"/>
      <c r="B174" s="13" t="s">
        <v>229</v>
      </c>
      <c r="C174" s="19">
        <v>1205000</v>
      </c>
      <c r="D174" s="19">
        <v>114000</v>
      </c>
      <c r="E174" s="19">
        <v>1901000</v>
      </c>
      <c r="F174" s="19"/>
      <c r="G174" s="19">
        <f t="shared" si="4"/>
        <v>1901000</v>
      </c>
      <c r="H174" s="19"/>
      <c r="I174" s="19">
        <v>22000</v>
      </c>
      <c r="J174" s="19">
        <v>1000000</v>
      </c>
      <c r="K174" s="19"/>
      <c r="L174" s="19"/>
      <c r="M174" s="19"/>
      <c r="N174" s="15">
        <f t="shared" si="5"/>
        <v>4242000</v>
      </c>
    </row>
    <row r="175" spans="1:14" ht="20.45" customHeight="1" x14ac:dyDescent="0.25">
      <c r="B175" s="13" t="s">
        <v>230</v>
      </c>
      <c r="C175" s="19">
        <v>3286000</v>
      </c>
      <c r="D175" s="19">
        <v>465000</v>
      </c>
      <c r="E175" s="19">
        <v>1252000</v>
      </c>
      <c r="F175" s="19"/>
      <c r="G175" s="19">
        <f t="shared" si="4"/>
        <v>1252000</v>
      </c>
      <c r="H175" s="19"/>
      <c r="I175" s="19">
        <v>134000</v>
      </c>
      <c r="J175" s="19"/>
      <c r="K175" s="19"/>
      <c r="L175" s="19"/>
      <c r="M175" s="19"/>
      <c r="N175" s="15">
        <f t="shared" si="5"/>
        <v>5137000</v>
      </c>
    </row>
    <row r="176" spans="1:14" ht="20.45" customHeight="1" thickBot="1" x14ac:dyDescent="0.3">
      <c r="A176" s="51"/>
      <c r="B176" s="13" t="s">
        <v>231</v>
      </c>
      <c r="C176" s="19">
        <v>63261000</v>
      </c>
      <c r="D176" s="19">
        <v>10961000</v>
      </c>
      <c r="E176" s="19">
        <v>13764000</v>
      </c>
      <c r="F176" s="19"/>
      <c r="G176" s="19">
        <f t="shared" si="4"/>
        <v>13764000</v>
      </c>
      <c r="H176" s="19"/>
      <c r="I176" s="19">
        <v>185767000</v>
      </c>
      <c r="J176" s="19">
        <v>11835000</v>
      </c>
      <c r="K176" s="19"/>
      <c r="L176" s="19">
        <v>2002000</v>
      </c>
      <c r="M176" s="19"/>
      <c r="N176" s="15">
        <f t="shared" si="5"/>
        <v>287590000</v>
      </c>
    </row>
    <row r="177" spans="1:14" s="18" customFormat="1" ht="23.1" customHeight="1" thickBot="1" x14ac:dyDescent="0.3">
      <c r="A177" s="53"/>
      <c r="B177" s="21" t="s">
        <v>111</v>
      </c>
      <c r="C177" s="22">
        <f>SUM(C8:C176)</f>
        <v>36642409000</v>
      </c>
      <c r="D177" s="22">
        <f t="shared" ref="D177:N177" si="6">SUM(D8:D176)</f>
        <v>6033139000</v>
      </c>
      <c r="E177" s="22">
        <f t="shared" si="6"/>
        <v>7023885000</v>
      </c>
      <c r="F177" s="22">
        <f t="shared" si="6"/>
        <v>0</v>
      </c>
      <c r="G177" s="22">
        <f t="shared" si="6"/>
        <v>7023885000</v>
      </c>
      <c r="H177" s="22">
        <f t="shared" si="6"/>
        <v>0</v>
      </c>
      <c r="I177" s="22">
        <f t="shared" si="6"/>
        <v>10426460000</v>
      </c>
      <c r="J177" s="22">
        <f>SUM(J8:J176)</f>
        <v>19816857000</v>
      </c>
      <c r="K177" s="22">
        <f t="shared" si="6"/>
        <v>1844224000</v>
      </c>
      <c r="L177" s="22">
        <f t="shared" si="6"/>
        <v>498369000</v>
      </c>
      <c r="M177" s="22">
        <f t="shared" si="6"/>
        <v>0</v>
      </c>
      <c r="N177" s="22">
        <f t="shared" si="6"/>
        <v>82285343000</v>
      </c>
    </row>
    <row r="179" spans="1:14" x14ac:dyDescent="0.25">
      <c r="C179" s="23"/>
      <c r="D179" s="23"/>
      <c r="F179" s="41"/>
      <c r="G179" s="23"/>
      <c r="N179" s="23"/>
    </row>
    <row r="180" spans="1:14" x14ac:dyDescent="0.25">
      <c r="C180" s="23"/>
      <c r="F180" s="41"/>
      <c r="G180" s="23"/>
    </row>
    <row r="181" spans="1:14" x14ac:dyDescent="0.25">
      <c r="E181" s="23"/>
      <c r="F181" s="41"/>
      <c r="G181" s="23"/>
    </row>
    <row r="182" spans="1:14" x14ac:dyDescent="0.25">
      <c r="C182" s="23"/>
      <c r="E182" s="23"/>
    </row>
    <row r="184" spans="1:14" x14ac:dyDescent="0.25">
      <c r="C184" s="23"/>
    </row>
    <row r="185" spans="1:14" x14ac:dyDescent="0.25">
      <c r="C185" s="23"/>
    </row>
    <row r="186" spans="1:14" x14ac:dyDescent="0.25">
      <c r="C186" s="23"/>
    </row>
    <row r="188" spans="1:14" x14ac:dyDescent="0.25">
      <c r="C188" s="23"/>
    </row>
  </sheetData>
  <autoFilter ref="J6:K177"/>
  <mergeCells count="14">
    <mergeCell ref="K6:K7"/>
    <mergeCell ref="L6:L7"/>
    <mergeCell ref="M6:M7"/>
    <mergeCell ref="N6:N7"/>
    <mergeCell ref="B2:N2"/>
    <mergeCell ref="B3:N3"/>
    <mergeCell ref="B4:N4"/>
    <mergeCell ref="B6:B7"/>
    <mergeCell ref="C6:C7"/>
    <mergeCell ref="D6:D7"/>
    <mergeCell ref="E6:G6"/>
    <mergeCell ref="H6:H7"/>
    <mergeCell ref="I6:I7"/>
    <mergeCell ref="J6:J7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29" fitToHeight="2" orientation="landscape" r:id="rId1"/>
  <rowBreaks count="1" manualBreakCount="1">
    <brk id="92" min="1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zoomScale="70" zoomScaleNormal="70" workbookViewId="0">
      <pane xSplit="2" ySplit="7" topLeftCell="C8" activePane="bottomRight" state="frozen"/>
      <selection activeCell="B51" sqref="B51"/>
      <selection pane="topRight" activeCell="B51" sqref="B51"/>
      <selection pane="bottomLeft" activeCell="B51" sqref="B51"/>
      <selection pane="bottomRight" activeCell="B51" sqref="B51"/>
    </sheetView>
  </sheetViews>
  <sheetFormatPr defaultRowHeight="15" x14ac:dyDescent="0.25"/>
  <cols>
    <col min="1" max="1" width="6.28515625" style="3" customWidth="1"/>
    <col min="2" max="2" width="75.5703125" style="3" customWidth="1"/>
    <col min="3" max="13" width="24.5703125" style="3" customWidth="1"/>
    <col min="14" max="14" width="22.7109375" style="3" bestFit="1" customWidth="1"/>
    <col min="15" max="15" width="9.140625" style="3"/>
    <col min="16" max="16" width="15.7109375" style="3" bestFit="1" customWidth="1"/>
    <col min="17" max="16384" width="9.140625" style="3"/>
  </cols>
  <sheetData>
    <row r="1" spans="1:14" ht="20.100000000000001" customHeight="1" x14ac:dyDescent="0.25">
      <c r="A1" s="1"/>
      <c r="B1" s="1" t="s">
        <v>0</v>
      </c>
      <c r="C1" s="1" t="s">
        <v>0</v>
      </c>
      <c r="D1" s="1" t="s">
        <v>0</v>
      </c>
      <c r="E1" s="1" t="s">
        <v>0</v>
      </c>
      <c r="F1" s="1"/>
      <c r="G1" s="1"/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2" t="s">
        <v>0</v>
      </c>
    </row>
    <row r="2" spans="1:14" ht="20.100000000000001" customHeight="1" x14ac:dyDescent="0.25">
      <c r="A2" s="29"/>
      <c r="B2" s="67" t="s">
        <v>0</v>
      </c>
      <c r="C2" s="67" t="s">
        <v>0</v>
      </c>
      <c r="D2" s="67" t="s">
        <v>0</v>
      </c>
      <c r="E2" s="67" t="s">
        <v>0</v>
      </c>
      <c r="F2" s="67"/>
      <c r="G2" s="67"/>
      <c r="H2" s="67" t="s">
        <v>0</v>
      </c>
      <c r="I2" s="67" t="s">
        <v>0</v>
      </c>
      <c r="J2" s="67" t="s">
        <v>0</v>
      </c>
      <c r="K2" s="67" t="s">
        <v>0</v>
      </c>
      <c r="L2" s="67" t="s">
        <v>0</v>
      </c>
      <c r="M2" s="67" t="s">
        <v>0</v>
      </c>
      <c r="N2" s="67" t="s">
        <v>0</v>
      </c>
    </row>
    <row r="3" spans="1:14" ht="20.100000000000001" customHeight="1" x14ac:dyDescent="0.25">
      <c r="B3" s="67" t="s">
        <v>1</v>
      </c>
      <c r="C3" s="67" t="s">
        <v>0</v>
      </c>
      <c r="D3" s="67" t="s">
        <v>0</v>
      </c>
      <c r="E3" s="67" t="s">
        <v>0</v>
      </c>
      <c r="F3" s="67"/>
      <c r="G3" s="67"/>
      <c r="H3" s="67" t="s">
        <v>0</v>
      </c>
      <c r="I3" s="67" t="s">
        <v>0</v>
      </c>
      <c r="J3" s="67" t="s">
        <v>0</v>
      </c>
      <c r="K3" s="67" t="s">
        <v>0</v>
      </c>
      <c r="L3" s="67" t="s">
        <v>0</v>
      </c>
      <c r="M3" s="67" t="s">
        <v>0</v>
      </c>
      <c r="N3" s="67" t="s">
        <v>0</v>
      </c>
    </row>
    <row r="4" spans="1:14" ht="20.100000000000001" customHeight="1" x14ac:dyDescent="0.25">
      <c r="A4" s="29"/>
      <c r="B4" s="68" t="s">
        <v>196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1:14" s="6" customFormat="1" ht="20.100000000000001" customHeight="1" thickBot="1" x14ac:dyDescent="0.3">
      <c r="A5" s="30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 t="s">
        <v>2</v>
      </c>
    </row>
    <row r="6" spans="1:14" s="25" customFormat="1" ht="24.75" customHeight="1" x14ac:dyDescent="0.25">
      <c r="A6" s="24"/>
      <c r="B6" s="69" t="s">
        <v>3</v>
      </c>
      <c r="C6" s="63" t="s">
        <v>4</v>
      </c>
      <c r="D6" s="63" t="s">
        <v>5</v>
      </c>
      <c r="E6" s="71" t="s">
        <v>6</v>
      </c>
      <c r="F6" s="72"/>
      <c r="G6" s="73"/>
      <c r="H6" s="63" t="s">
        <v>7</v>
      </c>
      <c r="I6" s="63" t="s">
        <v>8</v>
      </c>
      <c r="J6" s="63" t="s">
        <v>9</v>
      </c>
      <c r="K6" s="63" t="s">
        <v>10</v>
      </c>
      <c r="L6" s="63" t="s">
        <v>11</v>
      </c>
      <c r="M6" s="63" t="s">
        <v>12</v>
      </c>
      <c r="N6" s="65" t="s">
        <v>13</v>
      </c>
    </row>
    <row r="7" spans="1:14" s="25" customFormat="1" ht="45" customHeight="1" thickBot="1" x14ac:dyDescent="0.3">
      <c r="A7" s="8"/>
      <c r="B7" s="70" t="s">
        <v>0</v>
      </c>
      <c r="C7" s="64" t="s">
        <v>0</v>
      </c>
      <c r="D7" s="64" t="s">
        <v>0</v>
      </c>
      <c r="E7" s="57" t="s">
        <v>14</v>
      </c>
      <c r="F7" s="57" t="s">
        <v>15</v>
      </c>
      <c r="G7" s="57" t="s">
        <v>13</v>
      </c>
      <c r="H7" s="64" t="s">
        <v>0</v>
      </c>
      <c r="I7" s="64" t="s">
        <v>0</v>
      </c>
      <c r="J7" s="64" t="s">
        <v>0</v>
      </c>
      <c r="K7" s="64" t="s">
        <v>0</v>
      </c>
      <c r="L7" s="64" t="s">
        <v>0</v>
      </c>
      <c r="M7" s="64" t="s">
        <v>0</v>
      </c>
      <c r="N7" s="66" t="s">
        <v>0</v>
      </c>
    </row>
    <row r="8" spans="1:14" s="31" customFormat="1" ht="20.100000000000001" customHeight="1" x14ac:dyDescent="0.25">
      <c r="B8" s="32" t="s">
        <v>16</v>
      </c>
      <c r="C8" s="33">
        <v>327944000</v>
      </c>
      <c r="D8" s="33">
        <v>35905000</v>
      </c>
      <c r="E8" s="42">
        <v>1364609000</v>
      </c>
      <c r="F8" s="42">
        <v>3528000</v>
      </c>
      <c r="G8" s="33">
        <f t="shared" ref="G8:G48" si="0">E8+F8</f>
        <v>1368137000</v>
      </c>
      <c r="H8" s="33"/>
      <c r="I8" s="33">
        <v>472712000</v>
      </c>
      <c r="J8" s="33">
        <v>887000000</v>
      </c>
      <c r="K8" s="33"/>
      <c r="L8" s="33"/>
      <c r="M8" s="33"/>
      <c r="N8" s="34">
        <f>SUM(C8,D8,G8,H8,I8,J8,K8,L8,M8)</f>
        <v>3091698000</v>
      </c>
    </row>
    <row r="9" spans="1:14" s="31" customFormat="1" ht="20.100000000000001" customHeight="1" x14ac:dyDescent="0.25">
      <c r="B9" s="13" t="s">
        <v>184</v>
      </c>
      <c r="C9" s="33">
        <v>1411478000</v>
      </c>
      <c r="D9" s="14">
        <v>147344000</v>
      </c>
      <c r="E9" s="42">
        <v>327004000</v>
      </c>
      <c r="F9" s="42"/>
      <c r="G9" s="33">
        <f t="shared" si="0"/>
        <v>327004000</v>
      </c>
      <c r="H9" s="14"/>
      <c r="I9" s="14">
        <v>0</v>
      </c>
      <c r="J9" s="33">
        <v>643840000</v>
      </c>
      <c r="K9" s="14"/>
      <c r="L9" s="14"/>
      <c r="M9" s="14"/>
      <c r="N9" s="15">
        <f t="shared" ref="N9:N48" si="1">SUM(C9,D9,G9,H9,I9,J9,K9,L9,M9)</f>
        <v>2529666000</v>
      </c>
    </row>
    <row r="10" spans="1:14" s="31" customFormat="1" ht="20.100000000000001" customHeight="1" x14ac:dyDescent="0.25">
      <c r="B10" s="13" t="s">
        <v>131</v>
      </c>
      <c r="C10" s="33">
        <v>28543000</v>
      </c>
      <c r="D10" s="14">
        <v>4543000</v>
      </c>
      <c r="E10" s="42">
        <v>3685000</v>
      </c>
      <c r="F10" s="42"/>
      <c r="G10" s="33">
        <f t="shared" si="0"/>
        <v>3685000</v>
      </c>
      <c r="H10" s="14"/>
      <c r="I10" s="14">
        <v>156000</v>
      </c>
      <c r="J10" s="33">
        <v>2588000</v>
      </c>
      <c r="K10" s="14"/>
      <c r="L10" s="14"/>
      <c r="M10" s="14"/>
      <c r="N10" s="15">
        <f t="shared" si="1"/>
        <v>39515000</v>
      </c>
    </row>
    <row r="11" spans="1:14" s="31" customFormat="1" ht="20.100000000000001" customHeight="1" x14ac:dyDescent="0.25">
      <c r="B11" s="13" t="s">
        <v>22</v>
      </c>
      <c r="C11" s="33">
        <v>10757036000</v>
      </c>
      <c r="D11" s="14">
        <v>1968420000</v>
      </c>
      <c r="E11" s="42">
        <v>277873000</v>
      </c>
      <c r="F11" s="42">
        <v>3522000</v>
      </c>
      <c r="G11" s="33">
        <f t="shared" si="0"/>
        <v>281395000</v>
      </c>
      <c r="H11" s="14"/>
      <c r="I11" s="14">
        <v>43225000</v>
      </c>
      <c r="J11" s="33">
        <v>98261000</v>
      </c>
      <c r="K11" s="14"/>
      <c r="L11" s="14"/>
      <c r="M11" s="14"/>
      <c r="N11" s="15">
        <f t="shared" si="1"/>
        <v>13148337000</v>
      </c>
    </row>
    <row r="12" spans="1:14" s="31" customFormat="1" ht="20.100000000000001" customHeight="1" x14ac:dyDescent="0.25">
      <c r="B12" s="13" t="s">
        <v>185</v>
      </c>
      <c r="C12" s="33">
        <v>73666000</v>
      </c>
      <c r="D12" s="14">
        <v>12472000</v>
      </c>
      <c r="E12" s="42">
        <v>19682000</v>
      </c>
      <c r="F12" s="42"/>
      <c r="G12" s="33">
        <f t="shared" si="0"/>
        <v>19682000</v>
      </c>
      <c r="H12" s="14"/>
      <c r="I12" s="14">
        <v>431000</v>
      </c>
      <c r="J12" s="33">
        <v>4800000</v>
      </c>
      <c r="K12" s="14"/>
      <c r="L12" s="14"/>
      <c r="M12" s="14"/>
      <c r="N12" s="15">
        <f t="shared" si="1"/>
        <v>111051000</v>
      </c>
    </row>
    <row r="13" spans="1:14" s="31" customFormat="1" ht="20.100000000000001" customHeight="1" x14ac:dyDescent="0.25">
      <c r="B13" s="13" t="s">
        <v>186</v>
      </c>
      <c r="C13" s="33">
        <v>97507000</v>
      </c>
      <c r="D13" s="14">
        <v>19394000</v>
      </c>
      <c r="E13" s="42">
        <v>24655000</v>
      </c>
      <c r="F13" s="42">
        <v>157000</v>
      </c>
      <c r="G13" s="33">
        <f t="shared" si="0"/>
        <v>24812000</v>
      </c>
      <c r="H13" s="14"/>
      <c r="I13" s="14">
        <v>626000</v>
      </c>
      <c r="J13" s="33">
        <v>5000000</v>
      </c>
      <c r="K13" s="14"/>
      <c r="L13" s="14"/>
      <c r="M13" s="14"/>
      <c r="N13" s="15">
        <f t="shared" si="1"/>
        <v>147339000</v>
      </c>
    </row>
    <row r="14" spans="1:14" s="31" customFormat="1" ht="20.100000000000001" customHeight="1" x14ac:dyDescent="0.25">
      <c r="B14" s="13" t="s">
        <v>187</v>
      </c>
      <c r="C14" s="33">
        <v>77393000</v>
      </c>
      <c r="D14" s="14">
        <v>11007000</v>
      </c>
      <c r="E14" s="42">
        <v>19902000</v>
      </c>
      <c r="F14" s="42"/>
      <c r="G14" s="33">
        <f t="shared" si="0"/>
        <v>19902000</v>
      </c>
      <c r="H14" s="14"/>
      <c r="I14" s="14">
        <v>488000</v>
      </c>
      <c r="J14" s="33">
        <v>34470000</v>
      </c>
      <c r="K14" s="14">
        <v>138556000</v>
      </c>
      <c r="L14" s="14"/>
      <c r="M14" s="14"/>
      <c r="N14" s="15">
        <f t="shared" si="1"/>
        <v>281816000</v>
      </c>
    </row>
    <row r="15" spans="1:14" s="31" customFormat="1" ht="20.100000000000001" customHeight="1" x14ac:dyDescent="0.25">
      <c r="B15" s="13" t="s">
        <v>188</v>
      </c>
      <c r="C15" s="33">
        <v>78621000</v>
      </c>
      <c r="D15" s="14">
        <v>10693000</v>
      </c>
      <c r="E15" s="42">
        <v>321079000</v>
      </c>
      <c r="F15" s="42">
        <v>480000</v>
      </c>
      <c r="G15" s="33">
        <f t="shared" si="0"/>
        <v>321559000</v>
      </c>
      <c r="H15" s="14"/>
      <c r="I15" s="14">
        <v>467000</v>
      </c>
      <c r="J15" s="33">
        <v>1681000</v>
      </c>
      <c r="K15" s="14"/>
      <c r="L15" s="14"/>
      <c r="M15" s="14"/>
      <c r="N15" s="15">
        <f t="shared" si="1"/>
        <v>413021000</v>
      </c>
    </row>
    <row r="16" spans="1:14" s="31" customFormat="1" ht="20.100000000000001" customHeight="1" x14ac:dyDescent="0.25">
      <c r="B16" s="13" t="s">
        <v>17</v>
      </c>
      <c r="C16" s="33">
        <v>1118233000</v>
      </c>
      <c r="D16" s="14">
        <v>155283000</v>
      </c>
      <c r="E16" s="42">
        <v>165592000</v>
      </c>
      <c r="F16" s="42">
        <v>24835000</v>
      </c>
      <c r="G16" s="33">
        <f t="shared" si="0"/>
        <v>190427000</v>
      </c>
      <c r="H16" s="14"/>
      <c r="I16" s="14">
        <v>200239000</v>
      </c>
      <c r="J16" s="33">
        <v>89481000</v>
      </c>
      <c r="K16" s="14"/>
      <c r="L16" s="14"/>
      <c r="M16" s="14"/>
      <c r="N16" s="15">
        <f t="shared" si="1"/>
        <v>1753663000</v>
      </c>
    </row>
    <row r="17" spans="2:16" s="31" customFormat="1" ht="20.100000000000001" customHeight="1" x14ac:dyDescent="0.25">
      <c r="B17" s="13" t="s">
        <v>18</v>
      </c>
      <c r="C17" s="33">
        <v>43063000</v>
      </c>
      <c r="D17" s="14">
        <v>5111000</v>
      </c>
      <c r="E17" s="42">
        <v>18763000</v>
      </c>
      <c r="F17" s="42">
        <v>1939000</v>
      </c>
      <c r="G17" s="33">
        <f t="shared" si="0"/>
        <v>20702000</v>
      </c>
      <c r="H17" s="14"/>
      <c r="I17" s="14">
        <v>4902000</v>
      </c>
      <c r="J17" s="33">
        <v>9659000</v>
      </c>
      <c r="K17" s="14"/>
      <c r="L17" s="14"/>
      <c r="M17" s="14"/>
      <c r="N17" s="15">
        <f t="shared" si="1"/>
        <v>83437000</v>
      </c>
    </row>
    <row r="18" spans="2:16" s="31" customFormat="1" ht="20.100000000000001" customHeight="1" x14ac:dyDescent="0.25">
      <c r="B18" s="13" t="s">
        <v>19</v>
      </c>
      <c r="C18" s="33">
        <v>225352000</v>
      </c>
      <c r="D18" s="14">
        <v>30757000</v>
      </c>
      <c r="E18" s="42">
        <v>37752000</v>
      </c>
      <c r="F18" s="42">
        <v>3294000</v>
      </c>
      <c r="G18" s="33">
        <f t="shared" si="0"/>
        <v>41046000</v>
      </c>
      <c r="H18" s="28"/>
      <c r="I18" s="14">
        <v>5627000</v>
      </c>
      <c r="J18" s="33">
        <v>250547000</v>
      </c>
      <c r="K18" s="14"/>
      <c r="L18" s="14"/>
      <c r="M18" s="14"/>
      <c r="N18" s="15">
        <f t="shared" si="1"/>
        <v>553329000</v>
      </c>
    </row>
    <row r="19" spans="2:16" s="31" customFormat="1" ht="20.100000000000001" customHeight="1" x14ac:dyDescent="0.25">
      <c r="B19" s="13" t="s">
        <v>20</v>
      </c>
      <c r="C19" s="33">
        <v>184555000</v>
      </c>
      <c r="D19" s="14">
        <v>23148000</v>
      </c>
      <c r="E19" s="42">
        <v>10917000</v>
      </c>
      <c r="F19" s="42">
        <v>1433000</v>
      </c>
      <c r="G19" s="33">
        <f t="shared" si="0"/>
        <v>12350000</v>
      </c>
      <c r="H19" s="14"/>
      <c r="I19" s="14">
        <v>2286000</v>
      </c>
      <c r="J19" s="33">
        <v>3151000</v>
      </c>
      <c r="K19" s="14"/>
      <c r="L19" s="14"/>
      <c r="M19" s="14"/>
      <c r="N19" s="15">
        <f t="shared" si="1"/>
        <v>225490000</v>
      </c>
    </row>
    <row r="20" spans="2:16" s="31" customFormat="1" ht="20.100000000000001" customHeight="1" x14ac:dyDescent="0.25">
      <c r="B20" s="13" t="s">
        <v>21</v>
      </c>
      <c r="C20" s="33">
        <v>324590000</v>
      </c>
      <c r="D20" s="14">
        <v>40475000</v>
      </c>
      <c r="E20" s="42">
        <v>42236000</v>
      </c>
      <c r="F20" s="42">
        <v>1700000</v>
      </c>
      <c r="G20" s="33">
        <f t="shared" si="0"/>
        <v>43936000</v>
      </c>
      <c r="H20" s="14"/>
      <c r="I20" s="14">
        <v>2981000</v>
      </c>
      <c r="J20" s="33">
        <v>21674000</v>
      </c>
      <c r="K20" s="14"/>
      <c r="L20" s="14"/>
      <c r="M20" s="14"/>
      <c r="N20" s="15">
        <f t="shared" si="1"/>
        <v>433656000</v>
      </c>
    </row>
    <row r="21" spans="2:16" s="31" customFormat="1" ht="20.100000000000001" customHeight="1" x14ac:dyDescent="0.25">
      <c r="B21" s="13" t="s">
        <v>24</v>
      </c>
      <c r="C21" s="33">
        <v>13964302000</v>
      </c>
      <c r="D21" s="14">
        <v>2178144000</v>
      </c>
      <c r="E21" s="42">
        <v>1765822000</v>
      </c>
      <c r="F21" s="42">
        <v>165308000</v>
      </c>
      <c r="G21" s="33">
        <f t="shared" si="0"/>
        <v>1931130000</v>
      </c>
      <c r="H21" s="14"/>
      <c r="I21" s="14">
        <v>86448000</v>
      </c>
      <c r="J21" s="33">
        <v>1819298000</v>
      </c>
      <c r="K21" s="14"/>
      <c r="L21" s="14"/>
      <c r="M21" s="14"/>
      <c r="N21" s="15">
        <f t="shared" si="1"/>
        <v>19979322000</v>
      </c>
    </row>
    <row r="22" spans="2:16" s="31" customFormat="1" ht="20.100000000000001" customHeight="1" x14ac:dyDescent="0.25">
      <c r="B22" s="13" t="s">
        <v>25</v>
      </c>
      <c r="C22" s="33">
        <v>29231638000</v>
      </c>
      <c r="D22" s="14">
        <v>5044638000</v>
      </c>
      <c r="E22" s="42">
        <v>21702701000</v>
      </c>
      <c r="F22" s="42">
        <v>13155000</v>
      </c>
      <c r="G22" s="33">
        <f t="shared" si="0"/>
        <v>21715856000</v>
      </c>
      <c r="H22" s="14"/>
      <c r="I22" s="14">
        <v>627071000</v>
      </c>
      <c r="J22" s="33">
        <v>175475000</v>
      </c>
      <c r="K22" s="14"/>
      <c r="L22" s="14"/>
      <c r="M22" s="14"/>
      <c r="N22" s="15">
        <f t="shared" si="1"/>
        <v>56794678000</v>
      </c>
    </row>
    <row r="23" spans="2:16" s="31" customFormat="1" ht="20.100000000000001" customHeight="1" x14ac:dyDescent="0.25">
      <c r="B23" s="13" t="s">
        <v>26</v>
      </c>
      <c r="C23" s="33">
        <v>5938316000</v>
      </c>
      <c r="D23" s="14">
        <v>1898893000</v>
      </c>
      <c r="E23" s="42">
        <v>880530000</v>
      </c>
      <c r="F23" s="42">
        <v>39080000</v>
      </c>
      <c r="G23" s="33">
        <f t="shared" si="0"/>
        <v>919610000</v>
      </c>
      <c r="H23" s="14"/>
      <c r="I23" s="14">
        <v>818154000</v>
      </c>
      <c r="J23" s="33">
        <v>653562000</v>
      </c>
      <c r="K23" s="14">
        <v>202996000</v>
      </c>
      <c r="L23" s="14"/>
      <c r="M23" s="14"/>
      <c r="N23" s="15">
        <f t="shared" si="1"/>
        <v>10431531000</v>
      </c>
    </row>
    <row r="24" spans="2:16" s="31" customFormat="1" ht="20.100000000000001" customHeight="1" x14ac:dyDescent="0.25">
      <c r="B24" s="13" t="s">
        <v>27</v>
      </c>
      <c r="C24" s="33">
        <v>17564746000</v>
      </c>
      <c r="D24" s="14">
        <v>2256614000</v>
      </c>
      <c r="E24" s="42">
        <v>4067050000</v>
      </c>
      <c r="F24" s="42">
        <v>894000</v>
      </c>
      <c r="G24" s="33">
        <f t="shared" si="0"/>
        <v>4067944000</v>
      </c>
      <c r="H24" s="14"/>
      <c r="I24" s="14">
        <v>7125000</v>
      </c>
      <c r="J24" s="33">
        <v>333951000</v>
      </c>
      <c r="K24" s="14"/>
      <c r="L24" s="14"/>
      <c r="M24" s="14"/>
      <c r="N24" s="15">
        <f t="shared" si="1"/>
        <v>24230380000</v>
      </c>
    </row>
    <row r="25" spans="2:16" s="31" customFormat="1" ht="20.100000000000001" customHeight="1" x14ac:dyDescent="0.25">
      <c r="B25" s="13" t="s">
        <v>132</v>
      </c>
      <c r="C25" s="33">
        <v>29712689000</v>
      </c>
      <c r="D25" s="14">
        <v>6014134000</v>
      </c>
      <c r="E25" s="42">
        <v>4235362000</v>
      </c>
      <c r="F25" s="42">
        <v>1898000</v>
      </c>
      <c r="G25" s="33">
        <f t="shared" si="0"/>
        <v>4237260000</v>
      </c>
      <c r="H25" s="14"/>
      <c r="I25" s="14">
        <v>10748000</v>
      </c>
      <c r="J25" s="33">
        <v>1641364000</v>
      </c>
      <c r="K25" s="14"/>
      <c r="L25" s="14"/>
      <c r="M25" s="14"/>
      <c r="N25" s="15">
        <f t="shared" si="1"/>
        <v>41616195000</v>
      </c>
    </row>
    <row r="26" spans="2:16" s="31" customFormat="1" ht="20.100000000000001" customHeight="1" x14ac:dyDescent="0.25">
      <c r="B26" s="13" t="s">
        <v>133</v>
      </c>
      <c r="C26" s="33">
        <v>571554000</v>
      </c>
      <c r="D26" s="14">
        <v>92321000</v>
      </c>
      <c r="E26" s="42">
        <v>357724000</v>
      </c>
      <c r="F26" s="42">
        <v>179000</v>
      </c>
      <c r="G26" s="33">
        <f t="shared" si="0"/>
        <v>357903000</v>
      </c>
      <c r="H26" s="14"/>
      <c r="I26" s="14">
        <v>4157000</v>
      </c>
      <c r="J26" s="33">
        <v>33069000</v>
      </c>
      <c r="K26" s="14"/>
      <c r="L26" s="14"/>
      <c r="M26" s="14"/>
      <c r="N26" s="15">
        <f t="shared" si="1"/>
        <v>1059004000</v>
      </c>
    </row>
    <row r="27" spans="2:16" s="31" customFormat="1" ht="20.100000000000001" customHeight="1" x14ac:dyDescent="0.25">
      <c r="B27" s="13" t="s">
        <v>122</v>
      </c>
      <c r="C27" s="33">
        <v>560841000</v>
      </c>
      <c r="D27" s="14">
        <v>109788000</v>
      </c>
      <c r="E27" s="42">
        <v>140444000</v>
      </c>
      <c r="F27" s="42"/>
      <c r="G27" s="33">
        <f t="shared" si="0"/>
        <v>140444000</v>
      </c>
      <c r="H27" s="14"/>
      <c r="I27" s="14">
        <v>1812005000</v>
      </c>
      <c r="J27" s="33">
        <v>47018000</v>
      </c>
      <c r="K27" s="14"/>
      <c r="L27" s="14"/>
      <c r="M27" s="14"/>
      <c r="N27" s="15">
        <f t="shared" si="1"/>
        <v>2670096000</v>
      </c>
    </row>
    <row r="28" spans="2:16" s="31" customFormat="1" ht="20.100000000000001" customHeight="1" x14ac:dyDescent="0.25">
      <c r="B28" s="13" t="s">
        <v>23</v>
      </c>
      <c r="C28" s="33">
        <v>493751000</v>
      </c>
      <c r="D28" s="14">
        <v>80768000</v>
      </c>
      <c r="E28" s="42">
        <v>107509000</v>
      </c>
      <c r="F28" s="42"/>
      <c r="G28" s="33">
        <f t="shared" si="0"/>
        <v>107509000</v>
      </c>
      <c r="H28" s="14"/>
      <c r="I28" s="14">
        <v>640832000</v>
      </c>
      <c r="J28" s="33">
        <v>302722000</v>
      </c>
      <c r="K28" s="14">
        <v>2270000</v>
      </c>
      <c r="L28" s="14">
        <v>152449000</v>
      </c>
      <c r="M28" s="14"/>
      <c r="N28" s="15">
        <f t="shared" si="1"/>
        <v>1780301000</v>
      </c>
    </row>
    <row r="29" spans="2:16" s="31" customFormat="1" ht="20.100000000000001" customHeight="1" x14ac:dyDescent="0.25">
      <c r="B29" s="13" t="s">
        <v>28</v>
      </c>
      <c r="C29" s="33">
        <v>2138980000</v>
      </c>
      <c r="D29" s="14">
        <v>155070000</v>
      </c>
      <c r="E29" s="42">
        <v>601225000</v>
      </c>
      <c r="F29" s="42">
        <v>27419000</v>
      </c>
      <c r="G29" s="33">
        <f t="shared" si="0"/>
        <v>628644000</v>
      </c>
      <c r="H29" s="14"/>
      <c r="I29" s="14">
        <v>1642623000</v>
      </c>
      <c r="J29" s="33">
        <v>538737000</v>
      </c>
      <c r="K29" s="14"/>
      <c r="L29" s="14">
        <v>691000</v>
      </c>
      <c r="M29" s="14"/>
      <c r="N29" s="15">
        <f t="shared" si="1"/>
        <v>5104745000</v>
      </c>
    </row>
    <row r="30" spans="2:16" s="31" customFormat="1" ht="20.100000000000001" customHeight="1" x14ac:dyDescent="0.25">
      <c r="B30" s="13" t="s">
        <v>189</v>
      </c>
      <c r="C30" s="33">
        <v>51323000</v>
      </c>
      <c r="D30" s="14">
        <v>6562000</v>
      </c>
      <c r="E30" s="42">
        <v>25974000</v>
      </c>
      <c r="F30" s="42">
        <v>69000</v>
      </c>
      <c r="G30" s="27">
        <f t="shared" si="0"/>
        <v>26043000</v>
      </c>
      <c r="H30" s="14"/>
      <c r="I30" s="14">
        <v>575235000</v>
      </c>
      <c r="J30" s="33">
        <v>2582000</v>
      </c>
      <c r="K30" s="14">
        <v>6031000</v>
      </c>
      <c r="L30" s="14"/>
      <c r="M30" s="28"/>
      <c r="N30" s="15">
        <f t="shared" si="1"/>
        <v>667776000</v>
      </c>
      <c r="P30" s="47"/>
    </row>
    <row r="31" spans="2:16" s="31" customFormat="1" ht="20.100000000000001" customHeight="1" x14ac:dyDescent="0.25">
      <c r="B31" s="13" t="s">
        <v>190</v>
      </c>
      <c r="C31" s="33">
        <v>2583258000</v>
      </c>
      <c r="D31" s="14">
        <v>404386000</v>
      </c>
      <c r="E31" s="42">
        <v>1522671000</v>
      </c>
      <c r="F31" s="42">
        <v>635000</v>
      </c>
      <c r="G31" s="27">
        <f t="shared" si="0"/>
        <v>1523306000</v>
      </c>
      <c r="H31" s="14">
        <v>171356000000</v>
      </c>
      <c r="I31" s="14">
        <v>309104050000</v>
      </c>
      <c r="J31" s="33">
        <v>104856000</v>
      </c>
      <c r="K31" s="14">
        <v>3225919000</v>
      </c>
      <c r="L31" s="14">
        <v>13655400000</v>
      </c>
      <c r="M31" s="14">
        <v>8339148000</v>
      </c>
      <c r="N31" s="15">
        <f t="shared" si="1"/>
        <v>510296323000</v>
      </c>
      <c r="P31" s="47"/>
    </row>
    <row r="32" spans="2:16" s="31" customFormat="1" ht="20.100000000000001" customHeight="1" x14ac:dyDescent="0.25">
      <c r="B32" s="13" t="s">
        <v>29</v>
      </c>
      <c r="C32" s="27">
        <v>3508707000</v>
      </c>
      <c r="D32" s="14">
        <v>595894000</v>
      </c>
      <c r="E32" s="42">
        <v>410802000</v>
      </c>
      <c r="F32" s="42"/>
      <c r="G32" s="27">
        <f t="shared" si="0"/>
        <v>410802000</v>
      </c>
      <c r="H32" s="14"/>
      <c r="I32" s="14">
        <v>21052000</v>
      </c>
      <c r="J32" s="33">
        <v>130951000</v>
      </c>
      <c r="K32" s="14"/>
      <c r="L32" s="14"/>
      <c r="M32" s="14"/>
      <c r="N32" s="15">
        <f t="shared" si="1"/>
        <v>4667406000</v>
      </c>
    </row>
    <row r="33" spans="2:14" s="31" customFormat="1" ht="20.100000000000001" customHeight="1" x14ac:dyDescent="0.25">
      <c r="B33" s="13" t="s">
        <v>123</v>
      </c>
      <c r="C33" s="33">
        <v>344004000</v>
      </c>
      <c r="D33" s="14">
        <v>58807000</v>
      </c>
      <c r="E33" s="42">
        <v>43852000</v>
      </c>
      <c r="F33" s="42"/>
      <c r="G33" s="27">
        <f t="shared" si="0"/>
        <v>43852000</v>
      </c>
      <c r="H33" s="14"/>
      <c r="I33" s="14">
        <v>3337000</v>
      </c>
      <c r="J33" s="33">
        <v>46545000</v>
      </c>
      <c r="K33" s="14"/>
      <c r="L33" s="14"/>
      <c r="M33" s="14"/>
      <c r="N33" s="15">
        <f t="shared" si="1"/>
        <v>496545000</v>
      </c>
    </row>
    <row r="34" spans="2:14" s="31" customFormat="1" ht="20.100000000000001" customHeight="1" x14ac:dyDescent="0.25">
      <c r="B34" s="13" t="s">
        <v>30</v>
      </c>
      <c r="C34" s="27">
        <v>105483363000</v>
      </c>
      <c r="D34" s="14">
        <v>17387823000</v>
      </c>
      <c r="E34" s="42">
        <v>11543141000</v>
      </c>
      <c r="F34" s="42">
        <v>2262000</v>
      </c>
      <c r="G34" s="27">
        <f t="shared" si="0"/>
        <v>11545403000</v>
      </c>
      <c r="H34" s="14"/>
      <c r="I34" s="14">
        <v>3955538000</v>
      </c>
      <c r="J34" s="33">
        <v>5565886000</v>
      </c>
      <c r="K34" s="14">
        <v>31005000</v>
      </c>
      <c r="L34" s="14"/>
      <c r="M34" s="14"/>
      <c r="N34" s="15">
        <f t="shared" si="1"/>
        <v>143969018000</v>
      </c>
    </row>
    <row r="35" spans="2:14" s="31" customFormat="1" ht="20.100000000000001" customHeight="1" x14ac:dyDescent="0.25">
      <c r="B35" s="13" t="s">
        <v>31</v>
      </c>
      <c r="C35" s="33">
        <v>27013706000</v>
      </c>
      <c r="D35" s="14">
        <v>6385008000</v>
      </c>
      <c r="E35" s="42">
        <v>21254370000</v>
      </c>
      <c r="F35" s="42">
        <v>326280000</v>
      </c>
      <c r="G35" s="27">
        <f t="shared" si="0"/>
        <v>21580650000</v>
      </c>
      <c r="H35" s="14"/>
      <c r="I35" s="14">
        <v>174554000</v>
      </c>
      <c r="J35" s="33">
        <v>13284304000</v>
      </c>
      <c r="K35" s="14">
        <v>16789000</v>
      </c>
      <c r="L35" s="14"/>
      <c r="M35" s="14"/>
      <c r="N35" s="15">
        <f t="shared" si="1"/>
        <v>68455011000</v>
      </c>
    </row>
    <row r="36" spans="2:14" s="31" customFormat="1" ht="20.100000000000001" customHeight="1" x14ac:dyDescent="0.25">
      <c r="B36" s="13" t="s">
        <v>33</v>
      </c>
      <c r="C36" s="33">
        <v>105815000</v>
      </c>
      <c r="D36" s="14">
        <v>17236000</v>
      </c>
      <c r="E36" s="42">
        <v>130096000</v>
      </c>
      <c r="F36" s="42"/>
      <c r="G36" s="27">
        <f t="shared" si="0"/>
        <v>130096000</v>
      </c>
      <c r="H36" s="14"/>
      <c r="I36" s="14">
        <v>22027000</v>
      </c>
      <c r="J36" s="33">
        <v>54119000</v>
      </c>
      <c r="K36" s="14"/>
      <c r="L36" s="14">
        <v>103370000</v>
      </c>
      <c r="M36" s="14"/>
      <c r="N36" s="15">
        <f t="shared" si="1"/>
        <v>432663000</v>
      </c>
    </row>
    <row r="37" spans="2:14" s="31" customFormat="1" ht="20.100000000000001" customHeight="1" x14ac:dyDescent="0.25">
      <c r="B37" s="13" t="s">
        <v>34</v>
      </c>
      <c r="C37" s="33">
        <v>1358294000</v>
      </c>
      <c r="D37" s="14">
        <v>236906000</v>
      </c>
      <c r="E37" s="42">
        <v>395005000</v>
      </c>
      <c r="F37" s="42">
        <v>257000</v>
      </c>
      <c r="G37" s="27">
        <f t="shared" si="0"/>
        <v>395262000</v>
      </c>
      <c r="H37" s="14"/>
      <c r="I37" s="14">
        <v>348706000</v>
      </c>
      <c r="J37" s="33">
        <v>1074901000</v>
      </c>
      <c r="K37" s="14">
        <v>261484000</v>
      </c>
      <c r="L37" s="14">
        <v>38526000</v>
      </c>
      <c r="M37" s="14"/>
      <c r="N37" s="15">
        <f t="shared" si="1"/>
        <v>3714079000</v>
      </c>
    </row>
    <row r="38" spans="2:14" s="31" customFormat="1" ht="20.100000000000001" customHeight="1" x14ac:dyDescent="0.25">
      <c r="B38" s="13" t="s">
        <v>172</v>
      </c>
      <c r="C38" s="33">
        <v>70020000</v>
      </c>
      <c r="D38" s="14">
        <v>8689000</v>
      </c>
      <c r="E38" s="42">
        <v>13682000</v>
      </c>
      <c r="F38" s="42">
        <v>48000</v>
      </c>
      <c r="G38" s="27">
        <f t="shared" si="0"/>
        <v>13730000</v>
      </c>
      <c r="H38" s="14"/>
      <c r="I38" s="14">
        <v>381000</v>
      </c>
      <c r="J38" s="33">
        <v>1956000</v>
      </c>
      <c r="K38" s="14"/>
      <c r="L38" s="14"/>
      <c r="M38" s="14"/>
      <c r="N38" s="15">
        <f t="shared" si="1"/>
        <v>94776000</v>
      </c>
    </row>
    <row r="39" spans="2:14" s="31" customFormat="1" ht="20.100000000000001" customHeight="1" x14ac:dyDescent="0.25">
      <c r="B39" s="13" t="s">
        <v>191</v>
      </c>
      <c r="C39" s="33">
        <v>3839604000</v>
      </c>
      <c r="D39" s="14">
        <v>738735000</v>
      </c>
      <c r="E39" s="42">
        <v>1580513000</v>
      </c>
      <c r="F39" s="42">
        <v>3304000</v>
      </c>
      <c r="G39" s="27">
        <f t="shared" si="0"/>
        <v>1583817000</v>
      </c>
      <c r="H39" s="14"/>
      <c r="I39" s="14">
        <v>135166089000</v>
      </c>
      <c r="J39" s="33">
        <v>204305000</v>
      </c>
      <c r="K39" s="14">
        <v>97675000</v>
      </c>
      <c r="L39" s="14"/>
      <c r="M39" s="14"/>
      <c r="N39" s="15">
        <f t="shared" si="1"/>
        <v>141630225000</v>
      </c>
    </row>
    <row r="40" spans="2:14" s="31" customFormat="1" ht="20.100000000000001" customHeight="1" x14ac:dyDescent="0.25">
      <c r="B40" s="13" t="s">
        <v>32</v>
      </c>
      <c r="C40" s="33"/>
      <c r="D40" s="14"/>
      <c r="E40" s="42"/>
      <c r="F40" s="42"/>
      <c r="G40" s="27"/>
      <c r="H40" s="14"/>
      <c r="I40" s="14"/>
      <c r="J40" s="33"/>
      <c r="K40" s="14"/>
      <c r="L40" s="14"/>
      <c r="M40" s="14"/>
      <c r="N40" s="15">
        <f t="shared" si="1"/>
        <v>0</v>
      </c>
    </row>
    <row r="41" spans="2:14" s="31" customFormat="1" ht="20.100000000000001" customHeight="1" x14ac:dyDescent="0.25">
      <c r="B41" s="13" t="s">
        <v>192</v>
      </c>
      <c r="C41" s="33">
        <v>374213000</v>
      </c>
      <c r="D41" s="14">
        <v>59988000</v>
      </c>
      <c r="E41" s="42">
        <v>45705000</v>
      </c>
      <c r="F41" s="42"/>
      <c r="G41" s="27">
        <f t="shared" si="0"/>
        <v>45705000</v>
      </c>
      <c r="H41" s="14"/>
      <c r="I41" s="14">
        <v>1193832000</v>
      </c>
      <c r="J41" s="33">
        <v>81991000</v>
      </c>
      <c r="K41" s="14">
        <v>953478000</v>
      </c>
      <c r="L41" s="14">
        <v>199756000</v>
      </c>
      <c r="M41" s="14"/>
      <c r="N41" s="15">
        <f t="shared" si="1"/>
        <v>2908963000</v>
      </c>
    </row>
    <row r="42" spans="2:14" s="31" customFormat="1" ht="20.100000000000001" customHeight="1" x14ac:dyDescent="0.25">
      <c r="B42" s="13" t="s">
        <v>35</v>
      </c>
      <c r="C42" s="33">
        <v>1574195000</v>
      </c>
      <c r="D42" s="14">
        <v>274705000</v>
      </c>
      <c r="E42" s="42">
        <v>110482000</v>
      </c>
      <c r="F42" s="42"/>
      <c r="G42" s="27">
        <f t="shared" si="0"/>
        <v>110482000</v>
      </c>
      <c r="H42" s="14"/>
      <c r="I42" s="14">
        <v>583251000</v>
      </c>
      <c r="J42" s="33">
        <v>184331000</v>
      </c>
      <c r="K42" s="14">
        <v>274381000</v>
      </c>
      <c r="L42" s="14">
        <v>14692000</v>
      </c>
      <c r="M42" s="14"/>
      <c r="N42" s="15">
        <f t="shared" si="1"/>
        <v>3016037000</v>
      </c>
    </row>
    <row r="43" spans="2:14" s="31" customFormat="1" ht="20.100000000000001" customHeight="1" x14ac:dyDescent="0.25">
      <c r="B43" s="13" t="s">
        <v>36</v>
      </c>
      <c r="C43" s="33">
        <v>1003935000</v>
      </c>
      <c r="D43" s="14">
        <v>229903000</v>
      </c>
      <c r="E43" s="42">
        <v>26693000</v>
      </c>
      <c r="F43" s="42"/>
      <c r="G43" s="27">
        <f t="shared" si="0"/>
        <v>26693000</v>
      </c>
      <c r="H43" s="14"/>
      <c r="I43" s="14">
        <v>6880000</v>
      </c>
      <c r="J43" s="33">
        <v>98511000</v>
      </c>
      <c r="K43" s="14"/>
      <c r="L43" s="14"/>
      <c r="M43" s="14"/>
      <c r="N43" s="15">
        <f t="shared" si="1"/>
        <v>1365922000</v>
      </c>
    </row>
    <row r="44" spans="2:14" s="31" customFormat="1" ht="20.100000000000001" customHeight="1" x14ac:dyDescent="0.25">
      <c r="B44" s="13" t="s">
        <v>37</v>
      </c>
      <c r="C44" s="33">
        <v>225527000</v>
      </c>
      <c r="D44" s="14">
        <v>39721000</v>
      </c>
      <c r="E44" s="42">
        <v>201159000</v>
      </c>
      <c r="F44" s="42">
        <v>15000</v>
      </c>
      <c r="G44" s="27">
        <f t="shared" si="0"/>
        <v>201174000</v>
      </c>
      <c r="H44" s="14"/>
      <c r="I44" s="14">
        <v>10988293000</v>
      </c>
      <c r="J44" s="33">
        <v>1212571000</v>
      </c>
      <c r="K44" s="14">
        <v>167612000</v>
      </c>
      <c r="L44" s="14">
        <v>9219000000</v>
      </c>
      <c r="M44" s="14"/>
      <c r="N44" s="15">
        <f t="shared" si="1"/>
        <v>22053898000</v>
      </c>
    </row>
    <row r="45" spans="2:14" s="31" customFormat="1" ht="20.100000000000001" customHeight="1" x14ac:dyDescent="0.25">
      <c r="B45" s="13" t="s">
        <v>193</v>
      </c>
      <c r="C45" s="33">
        <v>6525232000</v>
      </c>
      <c r="D45" s="14">
        <v>1146728000</v>
      </c>
      <c r="E45" s="42">
        <v>307269000</v>
      </c>
      <c r="F45" s="42"/>
      <c r="G45" s="27">
        <f t="shared" si="0"/>
        <v>307269000</v>
      </c>
      <c r="H45" s="14"/>
      <c r="I45" s="14">
        <v>19651331000</v>
      </c>
      <c r="J45" s="33">
        <v>600460000</v>
      </c>
      <c r="K45" s="14">
        <v>165080000</v>
      </c>
      <c r="L45" s="14">
        <v>11766000</v>
      </c>
      <c r="M45" s="14"/>
      <c r="N45" s="15">
        <f t="shared" si="1"/>
        <v>28407866000</v>
      </c>
    </row>
    <row r="46" spans="2:14" s="31" customFormat="1" ht="20.100000000000001" customHeight="1" x14ac:dyDescent="0.25">
      <c r="B46" s="13" t="s">
        <v>112</v>
      </c>
      <c r="C46" s="33">
        <v>197331000</v>
      </c>
      <c r="D46" s="14">
        <v>45924000</v>
      </c>
      <c r="E46" s="42">
        <v>19507000</v>
      </c>
      <c r="F46" s="42"/>
      <c r="G46" s="27">
        <f t="shared" si="0"/>
        <v>19507000</v>
      </c>
      <c r="H46" s="14"/>
      <c r="I46" s="14">
        <v>198106000</v>
      </c>
      <c r="J46" s="33">
        <v>26354000</v>
      </c>
      <c r="K46" s="14"/>
      <c r="L46" s="14"/>
      <c r="M46" s="14"/>
      <c r="N46" s="15">
        <f t="shared" si="1"/>
        <v>487222000</v>
      </c>
    </row>
    <row r="47" spans="2:14" s="31" customFormat="1" ht="20.100000000000001" customHeight="1" x14ac:dyDescent="0.25">
      <c r="B47" s="13" t="s">
        <v>194</v>
      </c>
      <c r="C47" s="33">
        <v>1660401000</v>
      </c>
      <c r="D47" s="14">
        <v>258764000</v>
      </c>
      <c r="E47" s="42">
        <v>280524000</v>
      </c>
      <c r="F47" s="42">
        <v>2375000</v>
      </c>
      <c r="G47" s="27">
        <f t="shared" si="0"/>
        <v>282899000</v>
      </c>
      <c r="H47" s="14"/>
      <c r="I47" s="14">
        <v>4481817000</v>
      </c>
      <c r="J47" s="33">
        <v>147549000</v>
      </c>
      <c r="K47" s="14"/>
      <c r="L47" s="14"/>
      <c r="M47" s="14"/>
      <c r="N47" s="15">
        <f t="shared" si="1"/>
        <v>6831430000</v>
      </c>
    </row>
    <row r="48" spans="2:14" s="31" customFormat="1" ht="20.100000000000001" customHeight="1" thickBot="1" x14ac:dyDescent="0.3">
      <c r="B48" s="13" t="s">
        <v>195</v>
      </c>
      <c r="C48" s="33">
        <v>273591000</v>
      </c>
      <c r="D48" s="14">
        <v>56347000</v>
      </c>
      <c r="E48" s="42">
        <v>104051000</v>
      </c>
      <c r="F48" s="42"/>
      <c r="G48" s="27">
        <f t="shared" si="0"/>
        <v>104051000</v>
      </c>
      <c r="H48" s="14"/>
      <c r="I48" s="14">
        <v>1587553000</v>
      </c>
      <c r="J48" s="33">
        <v>8476501000</v>
      </c>
      <c r="K48" s="14">
        <v>4806874000</v>
      </c>
      <c r="L48" s="14"/>
      <c r="M48" s="14"/>
      <c r="N48" s="15">
        <f t="shared" si="1"/>
        <v>15304917000</v>
      </c>
    </row>
    <row r="49" spans="2:14" s="38" customFormat="1" ht="24.95" customHeight="1" thickBot="1" x14ac:dyDescent="0.3">
      <c r="B49" s="35" t="s">
        <v>39</v>
      </c>
      <c r="C49" s="36">
        <f t="shared" ref="C49:N49" si="2">SUM(C8:C48)</f>
        <v>271117317000</v>
      </c>
      <c r="D49" s="36">
        <f t="shared" si="2"/>
        <v>48247048000</v>
      </c>
      <c r="E49" s="36">
        <f t="shared" si="2"/>
        <v>74507612000</v>
      </c>
      <c r="F49" s="36">
        <f t="shared" si="2"/>
        <v>624066000</v>
      </c>
      <c r="G49" s="36">
        <f t="shared" si="2"/>
        <v>75131678000</v>
      </c>
      <c r="H49" s="36">
        <f t="shared" si="2"/>
        <v>171356000000</v>
      </c>
      <c r="I49" s="36">
        <f t="shared" si="2"/>
        <v>494445335000</v>
      </c>
      <c r="J49" s="36">
        <f t="shared" si="2"/>
        <v>38896021000</v>
      </c>
      <c r="K49" s="36">
        <f t="shared" si="2"/>
        <v>10350150000</v>
      </c>
      <c r="L49" s="36">
        <f t="shared" si="2"/>
        <v>23395650000</v>
      </c>
      <c r="M49" s="36">
        <f t="shared" si="2"/>
        <v>8339148000</v>
      </c>
      <c r="N49" s="37">
        <f t="shared" si="2"/>
        <v>1141278347000</v>
      </c>
    </row>
    <row r="50" spans="2:14" s="39" customFormat="1" ht="14.25" x14ac:dyDescent="0.25">
      <c r="B50" s="39" t="s">
        <v>232</v>
      </c>
      <c r="N50" s="40"/>
    </row>
    <row r="51" spans="2:14" x14ac:dyDescent="0.25">
      <c r="G51" s="23"/>
      <c r="J51" s="23"/>
      <c r="K51" s="23"/>
      <c r="L51" s="23"/>
      <c r="N51" s="23"/>
    </row>
  </sheetData>
  <mergeCells count="14">
    <mergeCell ref="K6:K7"/>
    <mergeCell ref="L6:L7"/>
    <mergeCell ref="M6:M7"/>
    <mergeCell ref="N6:N7"/>
    <mergeCell ref="B2:N2"/>
    <mergeCell ref="B3:N3"/>
    <mergeCell ref="B4:N4"/>
    <mergeCell ref="B6:B7"/>
    <mergeCell ref="C6:C7"/>
    <mergeCell ref="D6:D7"/>
    <mergeCell ref="E6:G6"/>
    <mergeCell ref="H6:H7"/>
    <mergeCell ref="I6:I7"/>
    <mergeCell ref="J6:J7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3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8"/>
  <sheetViews>
    <sheetView zoomScale="70" zoomScaleNormal="70" workbookViewId="0">
      <pane xSplit="2" ySplit="7" topLeftCell="C8" activePane="bottomRight" state="frozen"/>
      <selection activeCell="J6" sqref="J6:K7"/>
      <selection pane="topRight" activeCell="J6" sqref="J6:K7"/>
      <selection pane="bottomLeft" activeCell="J6" sqref="J6:K7"/>
      <selection pane="bottomRight" activeCell="C8" sqref="C8"/>
    </sheetView>
  </sheetViews>
  <sheetFormatPr defaultRowHeight="15" x14ac:dyDescent="0.25"/>
  <cols>
    <col min="1" max="1" width="6.28515625" style="52" customWidth="1"/>
    <col min="2" max="2" width="79" style="3" customWidth="1"/>
    <col min="3" max="14" width="20.7109375" style="3" customWidth="1"/>
    <col min="15" max="16384" width="9.140625" style="3"/>
  </cols>
  <sheetData>
    <row r="1" spans="1:14" ht="20.100000000000001" customHeight="1" x14ac:dyDescent="0.25">
      <c r="A1" s="48"/>
      <c r="B1" s="1" t="s">
        <v>0</v>
      </c>
      <c r="C1" s="1" t="s">
        <v>0</v>
      </c>
      <c r="D1" s="1" t="s">
        <v>0</v>
      </c>
      <c r="E1" s="1" t="s">
        <v>0</v>
      </c>
      <c r="F1" s="1"/>
      <c r="G1" s="1"/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2" t="s">
        <v>0</v>
      </c>
    </row>
    <row r="2" spans="1:14" ht="20.100000000000001" customHeight="1" x14ac:dyDescent="0.25">
      <c r="A2" s="48"/>
      <c r="B2" s="67" t="s">
        <v>0</v>
      </c>
      <c r="C2" s="67" t="s">
        <v>0</v>
      </c>
      <c r="D2" s="67" t="s">
        <v>0</v>
      </c>
      <c r="E2" s="67" t="s">
        <v>0</v>
      </c>
      <c r="F2" s="67"/>
      <c r="G2" s="67"/>
      <c r="H2" s="67" t="s">
        <v>0</v>
      </c>
      <c r="I2" s="67" t="s">
        <v>0</v>
      </c>
      <c r="J2" s="67" t="s">
        <v>0</v>
      </c>
      <c r="K2" s="67" t="s">
        <v>0</v>
      </c>
      <c r="L2" s="67" t="s">
        <v>0</v>
      </c>
      <c r="M2" s="67" t="s">
        <v>0</v>
      </c>
      <c r="N2" s="67" t="s">
        <v>0</v>
      </c>
    </row>
    <row r="3" spans="1:14" ht="20.100000000000001" customHeight="1" x14ac:dyDescent="0.25">
      <c r="A3" s="48"/>
      <c r="B3" s="67" t="s">
        <v>40</v>
      </c>
      <c r="C3" s="67" t="s">
        <v>0</v>
      </c>
      <c r="D3" s="67" t="s">
        <v>0</v>
      </c>
      <c r="E3" s="67" t="s">
        <v>0</v>
      </c>
      <c r="F3" s="67"/>
      <c r="G3" s="67"/>
      <c r="H3" s="67" t="s">
        <v>0</v>
      </c>
      <c r="I3" s="67" t="s">
        <v>0</v>
      </c>
      <c r="J3" s="67" t="s">
        <v>0</v>
      </c>
      <c r="K3" s="67" t="s">
        <v>0</v>
      </c>
      <c r="L3" s="67" t="s">
        <v>0</v>
      </c>
      <c r="M3" s="67" t="s">
        <v>0</v>
      </c>
      <c r="N3" s="67" t="s">
        <v>0</v>
      </c>
    </row>
    <row r="4" spans="1:14" ht="20.100000000000001" customHeight="1" x14ac:dyDescent="0.25">
      <c r="A4" s="48"/>
      <c r="B4" s="68" t="s">
        <v>196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1:14" s="6" customFormat="1" ht="20.100000000000001" customHeight="1" thickBot="1" x14ac:dyDescent="0.3">
      <c r="A5" s="48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 t="s">
        <v>2</v>
      </c>
    </row>
    <row r="6" spans="1:14" s="7" customFormat="1" ht="23.25" customHeight="1" x14ac:dyDescent="0.25">
      <c r="A6" s="49"/>
      <c r="B6" s="76" t="s">
        <v>3</v>
      </c>
      <c r="C6" s="63" t="s">
        <v>4</v>
      </c>
      <c r="D6" s="63" t="s">
        <v>5</v>
      </c>
      <c r="E6" s="71" t="s">
        <v>6</v>
      </c>
      <c r="F6" s="72"/>
      <c r="G6" s="73"/>
      <c r="H6" s="63" t="s">
        <v>7</v>
      </c>
      <c r="I6" s="63" t="s">
        <v>8</v>
      </c>
      <c r="J6" s="63" t="s">
        <v>9</v>
      </c>
      <c r="K6" s="63" t="s">
        <v>10</v>
      </c>
      <c r="L6" s="63" t="s">
        <v>11</v>
      </c>
      <c r="M6" s="63" t="s">
        <v>12</v>
      </c>
      <c r="N6" s="65" t="s">
        <v>13</v>
      </c>
    </row>
    <row r="7" spans="1:14" s="7" customFormat="1" ht="45" customHeight="1" thickBot="1" x14ac:dyDescent="0.3">
      <c r="A7" s="50"/>
      <c r="B7" s="77"/>
      <c r="C7" s="74" t="s">
        <v>0</v>
      </c>
      <c r="D7" s="74" t="s">
        <v>0</v>
      </c>
      <c r="E7" s="58" t="s">
        <v>14</v>
      </c>
      <c r="F7" s="58" t="s">
        <v>15</v>
      </c>
      <c r="G7" s="58" t="s">
        <v>13</v>
      </c>
      <c r="H7" s="74" t="s">
        <v>0</v>
      </c>
      <c r="I7" s="74" t="s">
        <v>0</v>
      </c>
      <c r="J7" s="74" t="s">
        <v>0</v>
      </c>
      <c r="K7" s="74" t="s">
        <v>0</v>
      </c>
      <c r="L7" s="74" t="s">
        <v>0</v>
      </c>
      <c r="M7" s="74" t="s">
        <v>0</v>
      </c>
      <c r="N7" s="75" t="s">
        <v>0</v>
      </c>
    </row>
    <row r="8" spans="1:14" ht="20.45" customHeight="1" x14ac:dyDescent="0.25">
      <c r="A8" s="51"/>
      <c r="B8" s="10" t="s">
        <v>41</v>
      </c>
      <c r="C8" s="11">
        <v>59290000</v>
      </c>
      <c r="D8" s="11">
        <v>9092000</v>
      </c>
      <c r="E8" s="11">
        <v>3583000</v>
      </c>
      <c r="F8" s="11"/>
      <c r="G8" s="11">
        <f>E8+F8</f>
        <v>3583000</v>
      </c>
      <c r="H8" s="11"/>
      <c r="I8" s="11">
        <v>32352000</v>
      </c>
      <c r="J8" s="11">
        <v>1800000</v>
      </c>
      <c r="K8" s="11"/>
      <c r="L8" s="11"/>
      <c r="M8" s="11"/>
      <c r="N8" s="12">
        <f>SUM(C8,D8,G8,H8,I8,J8,K8,L8,M8)</f>
        <v>106117000</v>
      </c>
    </row>
    <row r="9" spans="1:14" ht="20.45" customHeight="1" x14ac:dyDescent="0.25">
      <c r="B9" s="13" t="s">
        <v>137</v>
      </c>
      <c r="C9" s="14">
        <v>904868000</v>
      </c>
      <c r="D9" s="14">
        <v>152929000</v>
      </c>
      <c r="E9" s="14">
        <v>60130000</v>
      </c>
      <c r="F9" s="14"/>
      <c r="G9" s="14">
        <f t="shared" ref="G9:G72" si="0">E9+F9</f>
        <v>60130000</v>
      </c>
      <c r="H9" s="14"/>
      <c r="I9" s="14">
        <v>38992000</v>
      </c>
      <c r="J9" s="14">
        <v>119750000</v>
      </c>
      <c r="K9" s="14"/>
      <c r="L9" s="14"/>
      <c r="M9" s="14"/>
      <c r="N9" s="15">
        <f t="shared" ref="N9:N72" si="1">SUM(C9,D9,G9,H9,I9,J9,K9,L9,M9)</f>
        <v>1276669000</v>
      </c>
    </row>
    <row r="10" spans="1:14" ht="20.45" customHeight="1" x14ac:dyDescent="0.25">
      <c r="A10" s="51"/>
      <c r="B10" s="13" t="s">
        <v>138</v>
      </c>
      <c r="C10" s="14">
        <v>471094000</v>
      </c>
      <c r="D10" s="14">
        <v>75856000</v>
      </c>
      <c r="E10" s="14">
        <v>71770000</v>
      </c>
      <c r="F10" s="14"/>
      <c r="G10" s="14">
        <f t="shared" si="0"/>
        <v>71770000</v>
      </c>
      <c r="H10" s="14"/>
      <c r="I10" s="14">
        <v>14040000</v>
      </c>
      <c r="J10" s="14">
        <v>37070000</v>
      </c>
      <c r="K10" s="14"/>
      <c r="L10" s="14"/>
      <c r="M10" s="14"/>
      <c r="N10" s="15">
        <f t="shared" si="1"/>
        <v>669830000</v>
      </c>
    </row>
    <row r="11" spans="1:14" ht="20.45" customHeight="1" x14ac:dyDescent="0.25">
      <c r="B11" s="13" t="s">
        <v>42</v>
      </c>
      <c r="C11" s="14">
        <v>872208000</v>
      </c>
      <c r="D11" s="14">
        <v>149593000</v>
      </c>
      <c r="E11" s="14">
        <v>81268000</v>
      </c>
      <c r="F11" s="14"/>
      <c r="G11" s="14">
        <f t="shared" si="0"/>
        <v>81268000</v>
      </c>
      <c r="H11" s="14"/>
      <c r="I11" s="14">
        <v>39595000</v>
      </c>
      <c r="J11" s="14">
        <v>127965000</v>
      </c>
      <c r="K11" s="14"/>
      <c r="L11" s="14"/>
      <c r="M11" s="14"/>
      <c r="N11" s="15">
        <f t="shared" si="1"/>
        <v>1270629000</v>
      </c>
    </row>
    <row r="12" spans="1:14" ht="20.45" customHeight="1" x14ac:dyDescent="0.25">
      <c r="A12" s="51"/>
      <c r="B12" s="13" t="s">
        <v>139</v>
      </c>
      <c r="C12" s="14">
        <v>726143000</v>
      </c>
      <c r="D12" s="14">
        <v>115948000</v>
      </c>
      <c r="E12" s="14">
        <v>51813000</v>
      </c>
      <c r="F12" s="14"/>
      <c r="G12" s="14">
        <f t="shared" si="0"/>
        <v>51813000</v>
      </c>
      <c r="H12" s="14"/>
      <c r="I12" s="14">
        <v>31693000</v>
      </c>
      <c r="J12" s="14">
        <v>105564000</v>
      </c>
      <c r="K12" s="14"/>
      <c r="L12" s="14"/>
      <c r="M12" s="14"/>
      <c r="N12" s="15">
        <f t="shared" si="1"/>
        <v>1031161000</v>
      </c>
    </row>
    <row r="13" spans="1:14" ht="20.45" customHeight="1" x14ac:dyDescent="0.25">
      <c r="B13" s="13" t="s">
        <v>43</v>
      </c>
      <c r="C13" s="14">
        <v>797492000</v>
      </c>
      <c r="D13" s="14">
        <v>141598000</v>
      </c>
      <c r="E13" s="14">
        <v>98916000</v>
      </c>
      <c r="F13" s="14"/>
      <c r="G13" s="14">
        <f t="shared" si="0"/>
        <v>98916000</v>
      </c>
      <c r="H13" s="14"/>
      <c r="I13" s="14">
        <v>35958000</v>
      </c>
      <c r="J13" s="14">
        <v>123000000</v>
      </c>
      <c r="K13" s="14"/>
      <c r="L13" s="14"/>
      <c r="M13" s="14"/>
      <c r="N13" s="15">
        <f t="shared" si="1"/>
        <v>1196964000</v>
      </c>
    </row>
    <row r="14" spans="1:14" ht="20.45" customHeight="1" x14ac:dyDescent="0.25">
      <c r="A14" s="51"/>
      <c r="B14" s="13" t="s">
        <v>44</v>
      </c>
      <c r="C14" s="14">
        <v>481039000</v>
      </c>
      <c r="D14" s="14">
        <v>76246000</v>
      </c>
      <c r="E14" s="14">
        <v>51303000</v>
      </c>
      <c r="F14" s="14"/>
      <c r="G14" s="14">
        <f t="shared" si="0"/>
        <v>51303000</v>
      </c>
      <c r="H14" s="14"/>
      <c r="I14" s="14">
        <v>14826000</v>
      </c>
      <c r="J14" s="14">
        <v>54020000</v>
      </c>
      <c r="K14" s="14"/>
      <c r="L14" s="14"/>
      <c r="M14" s="14"/>
      <c r="N14" s="15">
        <f t="shared" si="1"/>
        <v>677434000</v>
      </c>
    </row>
    <row r="15" spans="1:14" ht="20.45" customHeight="1" x14ac:dyDescent="0.25">
      <c r="B15" s="13" t="s">
        <v>140</v>
      </c>
      <c r="C15" s="14">
        <v>238442000</v>
      </c>
      <c r="D15" s="14">
        <v>39419000</v>
      </c>
      <c r="E15" s="14">
        <v>37541000</v>
      </c>
      <c r="F15" s="14"/>
      <c r="G15" s="14">
        <f t="shared" si="0"/>
        <v>37541000</v>
      </c>
      <c r="H15" s="14"/>
      <c r="I15" s="14">
        <v>7261000</v>
      </c>
      <c r="J15" s="14">
        <v>42641000</v>
      </c>
      <c r="K15" s="14"/>
      <c r="L15" s="14"/>
      <c r="M15" s="14"/>
      <c r="N15" s="15">
        <f t="shared" si="1"/>
        <v>365304000</v>
      </c>
    </row>
    <row r="16" spans="1:14" ht="20.45" customHeight="1" x14ac:dyDescent="0.25">
      <c r="A16" s="51"/>
      <c r="B16" s="13" t="s">
        <v>141</v>
      </c>
      <c r="C16" s="14">
        <v>594505000</v>
      </c>
      <c r="D16" s="14">
        <v>92901000</v>
      </c>
      <c r="E16" s="14">
        <v>48398000</v>
      </c>
      <c r="F16" s="14"/>
      <c r="G16" s="14">
        <f t="shared" si="0"/>
        <v>48398000</v>
      </c>
      <c r="H16" s="14"/>
      <c r="I16" s="14">
        <v>19368000</v>
      </c>
      <c r="J16" s="14">
        <v>50785000</v>
      </c>
      <c r="K16" s="14"/>
      <c r="L16" s="14"/>
      <c r="M16" s="14"/>
      <c r="N16" s="15">
        <f t="shared" si="1"/>
        <v>805957000</v>
      </c>
    </row>
    <row r="17" spans="1:14" ht="20.45" customHeight="1" x14ac:dyDescent="0.25">
      <c r="B17" s="13" t="s">
        <v>142</v>
      </c>
      <c r="C17" s="14">
        <v>322452000</v>
      </c>
      <c r="D17" s="14">
        <v>50219000</v>
      </c>
      <c r="E17" s="14">
        <v>32591000</v>
      </c>
      <c r="F17" s="14"/>
      <c r="G17" s="14">
        <f t="shared" si="0"/>
        <v>32591000</v>
      </c>
      <c r="H17" s="14"/>
      <c r="I17" s="14">
        <v>10150000</v>
      </c>
      <c r="J17" s="14">
        <v>21590000</v>
      </c>
      <c r="K17" s="14"/>
      <c r="L17" s="14"/>
      <c r="M17" s="14"/>
      <c r="N17" s="15">
        <f t="shared" si="1"/>
        <v>437002000</v>
      </c>
    </row>
    <row r="18" spans="1:14" ht="20.45" customHeight="1" x14ac:dyDescent="0.25">
      <c r="A18" s="51"/>
      <c r="B18" s="13" t="s">
        <v>45</v>
      </c>
      <c r="C18" s="14">
        <v>127868000</v>
      </c>
      <c r="D18" s="14">
        <v>21049000</v>
      </c>
      <c r="E18" s="14">
        <v>9120000</v>
      </c>
      <c r="F18" s="14"/>
      <c r="G18" s="14">
        <f t="shared" si="0"/>
        <v>9120000</v>
      </c>
      <c r="H18" s="14"/>
      <c r="I18" s="14">
        <v>4796000</v>
      </c>
      <c r="J18" s="14">
        <v>19502000</v>
      </c>
      <c r="K18" s="14"/>
      <c r="L18" s="14"/>
      <c r="M18" s="14"/>
      <c r="N18" s="15">
        <f t="shared" si="1"/>
        <v>182335000</v>
      </c>
    </row>
    <row r="19" spans="1:14" ht="20.45" customHeight="1" x14ac:dyDescent="0.25">
      <c r="B19" s="13" t="s">
        <v>143</v>
      </c>
      <c r="C19" s="14">
        <v>747432000</v>
      </c>
      <c r="D19" s="14">
        <v>131275000</v>
      </c>
      <c r="E19" s="14">
        <v>54580000</v>
      </c>
      <c r="F19" s="14"/>
      <c r="G19" s="14">
        <f t="shared" si="0"/>
        <v>54580000</v>
      </c>
      <c r="H19" s="14"/>
      <c r="I19" s="14">
        <v>33740000</v>
      </c>
      <c r="J19" s="14">
        <v>98769000</v>
      </c>
      <c r="K19" s="14"/>
      <c r="L19" s="14"/>
      <c r="M19" s="14"/>
      <c r="N19" s="15">
        <f t="shared" si="1"/>
        <v>1065796000</v>
      </c>
    </row>
    <row r="20" spans="1:14" ht="20.45" customHeight="1" x14ac:dyDescent="0.25">
      <c r="A20" s="51"/>
      <c r="B20" s="13" t="s">
        <v>144</v>
      </c>
      <c r="C20" s="14">
        <v>691639000</v>
      </c>
      <c r="D20" s="14">
        <v>114170000</v>
      </c>
      <c r="E20" s="14">
        <v>42690000</v>
      </c>
      <c r="F20" s="14"/>
      <c r="G20" s="14">
        <f t="shared" si="0"/>
        <v>42690000</v>
      </c>
      <c r="H20" s="14"/>
      <c r="I20" s="14">
        <v>29510000</v>
      </c>
      <c r="J20" s="14">
        <v>73074000</v>
      </c>
      <c r="K20" s="14"/>
      <c r="L20" s="14"/>
      <c r="M20" s="14"/>
      <c r="N20" s="15">
        <f t="shared" si="1"/>
        <v>951083000</v>
      </c>
    </row>
    <row r="21" spans="1:14" ht="20.45" customHeight="1" x14ac:dyDescent="0.25">
      <c r="B21" s="13" t="s">
        <v>145</v>
      </c>
      <c r="C21" s="14">
        <v>329939000</v>
      </c>
      <c r="D21" s="14">
        <v>53216000</v>
      </c>
      <c r="E21" s="14">
        <v>31600000</v>
      </c>
      <c r="F21" s="14"/>
      <c r="G21" s="14">
        <f t="shared" si="0"/>
        <v>31600000</v>
      </c>
      <c r="H21" s="14"/>
      <c r="I21" s="14">
        <v>16249000</v>
      </c>
      <c r="J21" s="14">
        <v>36042000</v>
      </c>
      <c r="K21" s="14"/>
      <c r="L21" s="14"/>
      <c r="M21" s="14"/>
      <c r="N21" s="15">
        <f t="shared" si="1"/>
        <v>467046000</v>
      </c>
    </row>
    <row r="22" spans="1:14" ht="20.45" customHeight="1" x14ac:dyDescent="0.25">
      <c r="A22" s="51"/>
      <c r="B22" s="13" t="s">
        <v>197</v>
      </c>
      <c r="C22" s="14">
        <v>511332000</v>
      </c>
      <c r="D22" s="14">
        <v>85033000</v>
      </c>
      <c r="E22" s="14">
        <v>62983000</v>
      </c>
      <c r="F22" s="14"/>
      <c r="G22" s="14">
        <f t="shared" si="0"/>
        <v>62983000</v>
      </c>
      <c r="H22" s="14"/>
      <c r="I22" s="14">
        <v>23295000</v>
      </c>
      <c r="J22" s="14">
        <v>56911000</v>
      </c>
      <c r="K22" s="14"/>
      <c r="L22" s="14"/>
      <c r="M22" s="14"/>
      <c r="N22" s="15">
        <f t="shared" si="1"/>
        <v>739554000</v>
      </c>
    </row>
    <row r="23" spans="1:14" ht="20.45" customHeight="1" x14ac:dyDescent="0.25">
      <c r="B23" s="13" t="s">
        <v>46</v>
      </c>
      <c r="C23" s="14">
        <v>425760000</v>
      </c>
      <c r="D23" s="14">
        <v>73036000</v>
      </c>
      <c r="E23" s="14">
        <v>41245000</v>
      </c>
      <c r="F23" s="14"/>
      <c r="G23" s="14">
        <f t="shared" si="0"/>
        <v>41245000</v>
      </c>
      <c r="H23" s="14"/>
      <c r="I23" s="14">
        <v>12958000</v>
      </c>
      <c r="J23" s="14">
        <v>41430000</v>
      </c>
      <c r="K23" s="14"/>
      <c r="L23" s="14"/>
      <c r="M23" s="14"/>
      <c r="N23" s="15">
        <f t="shared" si="1"/>
        <v>594429000</v>
      </c>
    </row>
    <row r="24" spans="1:14" ht="20.45" customHeight="1" x14ac:dyDescent="0.25">
      <c r="A24" s="51"/>
      <c r="B24" s="13" t="s">
        <v>146</v>
      </c>
      <c r="C24" s="14">
        <v>516889000</v>
      </c>
      <c r="D24" s="14">
        <v>79120000</v>
      </c>
      <c r="E24" s="14">
        <v>52719000</v>
      </c>
      <c r="F24" s="14"/>
      <c r="G24" s="14">
        <f t="shared" si="0"/>
        <v>52719000</v>
      </c>
      <c r="H24" s="14"/>
      <c r="I24" s="14">
        <v>18641000</v>
      </c>
      <c r="J24" s="14">
        <v>47752000</v>
      </c>
      <c r="K24" s="14"/>
      <c r="L24" s="14"/>
      <c r="M24" s="14"/>
      <c r="N24" s="15">
        <f t="shared" si="1"/>
        <v>715121000</v>
      </c>
    </row>
    <row r="25" spans="1:14" ht="20.45" customHeight="1" x14ac:dyDescent="0.25">
      <c r="B25" s="13" t="s">
        <v>147</v>
      </c>
      <c r="C25" s="14">
        <v>509209000</v>
      </c>
      <c r="D25" s="14">
        <v>82571000</v>
      </c>
      <c r="E25" s="14">
        <v>34928000</v>
      </c>
      <c r="F25" s="14"/>
      <c r="G25" s="14">
        <f t="shared" si="0"/>
        <v>34928000</v>
      </c>
      <c r="H25" s="14"/>
      <c r="I25" s="14">
        <v>23090000</v>
      </c>
      <c r="J25" s="14">
        <v>58490000</v>
      </c>
      <c r="K25" s="14"/>
      <c r="L25" s="14"/>
      <c r="M25" s="14"/>
      <c r="N25" s="15">
        <f t="shared" si="1"/>
        <v>708288000</v>
      </c>
    </row>
    <row r="26" spans="1:14" ht="20.45" customHeight="1" x14ac:dyDescent="0.25">
      <c r="A26" s="51"/>
      <c r="B26" s="13" t="s">
        <v>47</v>
      </c>
      <c r="C26" s="14">
        <v>464335000</v>
      </c>
      <c r="D26" s="14">
        <v>71409000</v>
      </c>
      <c r="E26" s="14">
        <v>41168000</v>
      </c>
      <c r="F26" s="14"/>
      <c r="G26" s="14">
        <f t="shared" si="0"/>
        <v>41168000</v>
      </c>
      <c r="H26" s="14"/>
      <c r="I26" s="14">
        <v>21021000</v>
      </c>
      <c r="J26" s="14">
        <v>50807000</v>
      </c>
      <c r="K26" s="14"/>
      <c r="L26" s="14"/>
      <c r="M26" s="14"/>
      <c r="N26" s="15">
        <f t="shared" si="1"/>
        <v>648740000</v>
      </c>
    </row>
    <row r="27" spans="1:14" ht="20.45" customHeight="1" x14ac:dyDescent="0.25">
      <c r="B27" s="13" t="s">
        <v>198</v>
      </c>
      <c r="C27" s="14">
        <v>391195000</v>
      </c>
      <c r="D27" s="14">
        <v>57686000</v>
      </c>
      <c r="E27" s="14">
        <v>34680000</v>
      </c>
      <c r="F27" s="14"/>
      <c r="G27" s="14">
        <f t="shared" si="0"/>
        <v>34680000</v>
      </c>
      <c r="H27" s="14"/>
      <c r="I27" s="14">
        <v>16332000</v>
      </c>
      <c r="J27" s="14">
        <v>75383000</v>
      </c>
      <c r="K27" s="14"/>
      <c r="L27" s="14"/>
      <c r="M27" s="14"/>
      <c r="N27" s="15">
        <f t="shared" si="1"/>
        <v>575276000</v>
      </c>
    </row>
    <row r="28" spans="1:14" ht="20.45" customHeight="1" x14ac:dyDescent="0.25">
      <c r="A28" s="51"/>
      <c r="B28" s="13" t="s">
        <v>148</v>
      </c>
      <c r="C28" s="14">
        <v>525896000</v>
      </c>
      <c r="D28" s="14">
        <v>87426000</v>
      </c>
      <c r="E28" s="14">
        <v>47955000</v>
      </c>
      <c r="F28" s="14"/>
      <c r="G28" s="14">
        <f t="shared" si="0"/>
        <v>47955000</v>
      </c>
      <c r="H28" s="14"/>
      <c r="I28" s="14">
        <v>23772000</v>
      </c>
      <c r="J28" s="14">
        <v>58128000</v>
      </c>
      <c r="K28" s="14"/>
      <c r="L28" s="14"/>
      <c r="M28" s="14"/>
      <c r="N28" s="15">
        <f t="shared" si="1"/>
        <v>743177000</v>
      </c>
    </row>
    <row r="29" spans="1:14" ht="20.45" customHeight="1" x14ac:dyDescent="0.25">
      <c r="B29" s="13" t="s">
        <v>149</v>
      </c>
      <c r="C29" s="14">
        <v>477643000</v>
      </c>
      <c r="D29" s="14">
        <v>78597000</v>
      </c>
      <c r="E29" s="14">
        <v>34618000</v>
      </c>
      <c r="F29" s="14"/>
      <c r="G29" s="14">
        <f t="shared" si="0"/>
        <v>34618000</v>
      </c>
      <c r="H29" s="14"/>
      <c r="I29" s="14">
        <v>22163000</v>
      </c>
      <c r="J29" s="14">
        <v>31959000</v>
      </c>
      <c r="K29" s="14"/>
      <c r="L29" s="14"/>
      <c r="M29" s="14"/>
      <c r="N29" s="15">
        <f t="shared" si="1"/>
        <v>644980000</v>
      </c>
    </row>
    <row r="30" spans="1:14" ht="20.45" customHeight="1" x14ac:dyDescent="0.25">
      <c r="A30" s="51"/>
      <c r="B30" s="13" t="s">
        <v>150</v>
      </c>
      <c r="C30" s="14">
        <v>411977000</v>
      </c>
      <c r="D30" s="14">
        <v>67010000</v>
      </c>
      <c r="E30" s="14">
        <v>36389000</v>
      </c>
      <c r="F30" s="14"/>
      <c r="G30" s="14">
        <f t="shared" si="0"/>
        <v>36389000</v>
      </c>
      <c r="H30" s="14"/>
      <c r="I30" s="14">
        <v>17956000</v>
      </c>
      <c r="J30" s="14">
        <v>42857000</v>
      </c>
      <c r="K30" s="14"/>
      <c r="L30" s="14"/>
      <c r="M30" s="14"/>
      <c r="N30" s="15">
        <f t="shared" si="1"/>
        <v>576189000</v>
      </c>
    </row>
    <row r="31" spans="1:14" ht="20.45" customHeight="1" x14ac:dyDescent="0.25">
      <c r="B31" s="13" t="s">
        <v>151</v>
      </c>
      <c r="C31" s="14">
        <v>614567000</v>
      </c>
      <c r="D31" s="14">
        <v>88510000</v>
      </c>
      <c r="E31" s="14">
        <v>78458000</v>
      </c>
      <c r="F31" s="14"/>
      <c r="G31" s="14">
        <f t="shared" si="0"/>
        <v>78458000</v>
      </c>
      <c r="H31" s="14"/>
      <c r="I31" s="14">
        <v>23770000</v>
      </c>
      <c r="J31" s="14">
        <v>39178000</v>
      </c>
      <c r="K31" s="14"/>
      <c r="L31" s="14"/>
      <c r="M31" s="14"/>
      <c r="N31" s="15">
        <f t="shared" si="1"/>
        <v>844483000</v>
      </c>
    </row>
    <row r="32" spans="1:14" ht="20.45" customHeight="1" x14ac:dyDescent="0.25">
      <c r="A32" s="51"/>
      <c r="B32" s="13" t="s">
        <v>152</v>
      </c>
      <c r="C32" s="14">
        <v>391413000</v>
      </c>
      <c r="D32" s="14">
        <v>60571000</v>
      </c>
      <c r="E32" s="14">
        <v>29899000</v>
      </c>
      <c r="F32" s="14"/>
      <c r="G32" s="14">
        <f t="shared" si="0"/>
        <v>29899000</v>
      </c>
      <c r="H32" s="14"/>
      <c r="I32" s="14">
        <v>17186000</v>
      </c>
      <c r="J32" s="14">
        <v>46880000</v>
      </c>
      <c r="K32" s="14"/>
      <c r="L32" s="14"/>
      <c r="M32" s="14"/>
      <c r="N32" s="15">
        <f t="shared" si="1"/>
        <v>545949000</v>
      </c>
    </row>
    <row r="33" spans="1:14" ht="20.45" customHeight="1" x14ac:dyDescent="0.25">
      <c r="B33" s="13" t="s">
        <v>153</v>
      </c>
      <c r="C33" s="14">
        <v>437416000</v>
      </c>
      <c r="D33" s="14">
        <v>64531000</v>
      </c>
      <c r="E33" s="14">
        <v>30674000</v>
      </c>
      <c r="F33" s="14"/>
      <c r="G33" s="14">
        <f t="shared" si="0"/>
        <v>30674000</v>
      </c>
      <c r="H33" s="14"/>
      <c r="I33" s="14">
        <v>15853000</v>
      </c>
      <c r="J33" s="14">
        <v>29601000</v>
      </c>
      <c r="K33" s="14"/>
      <c r="L33" s="14"/>
      <c r="M33" s="14"/>
      <c r="N33" s="15">
        <f t="shared" si="1"/>
        <v>578075000</v>
      </c>
    </row>
    <row r="34" spans="1:14" ht="20.45" customHeight="1" x14ac:dyDescent="0.25">
      <c r="A34" s="51"/>
      <c r="B34" s="13" t="s">
        <v>154</v>
      </c>
      <c r="C34" s="14">
        <v>386715000</v>
      </c>
      <c r="D34" s="14">
        <v>60682000</v>
      </c>
      <c r="E34" s="14">
        <v>36705000</v>
      </c>
      <c r="F34" s="14"/>
      <c r="G34" s="14">
        <f t="shared" si="0"/>
        <v>36705000</v>
      </c>
      <c r="H34" s="14"/>
      <c r="I34" s="14">
        <v>16958000</v>
      </c>
      <c r="J34" s="14">
        <v>27040000</v>
      </c>
      <c r="K34" s="14"/>
      <c r="L34" s="14"/>
      <c r="M34" s="14"/>
      <c r="N34" s="15">
        <f t="shared" si="1"/>
        <v>528100000</v>
      </c>
    </row>
    <row r="35" spans="1:14" ht="20.45" customHeight="1" x14ac:dyDescent="0.25">
      <c r="B35" s="13" t="s">
        <v>173</v>
      </c>
      <c r="C35" s="14">
        <v>383053000</v>
      </c>
      <c r="D35" s="14">
        <v>55048000</v>
      </c>
      <c r="E35" s="14">
        <v>33675000</v>
      </c>
      <c r="F35" s="14"/>
      <c r="G35" s="14">
        <f t="shared" si="0"/>
        <v>33675000</v>
      </c>
      <c r="H35" s="14"/>
      <c r="I35" s="14">
        <v>13609000</v>
      </c>
      <c r="J35" s="14">
        <v>27585000</v>
      </c>
      <c r="K35" s="14"/>
      <c r="L35" s="14"/>
      <c r="M35" s="14"/>
      <c r="N35" s="15">
        <f t="shared" si="1"/>
        <v>512970000</v>
      </c>
    </row>
    <row r="36" spans="1:14" ht="20.45" customHeight="1" x14ac:dyDescent="0.25">
      <c r="A36" s="51"/>
      <c r="B36" s="13" t="s">
        <v>155</v>
      </c>
      <c r="C36" s="14">
        <v>335639000</v>
      </c>
      <c r="D36" s="14">
        <v>53862000</v>
      </c>
      <c r="E36" s="14">
        <v>30633000</v>
      </c>
      <c r="F36" s="14"/>
      <c r="G36" s="14">
        <f t="shared" si="0"/>
        <v>30633000</v>
      </c>
      <c r="H36" s="14"/>
      <c r="I36" s="14">
        <v>15398000</v>
      </c>
      <c r="J36" s="14">
        <v>34199000</v>
      </c>
      <c r="K36" s="14"/>
      <c r="L36" s="14"/>
      <c r="M36" s="14"/>
      <c r="N36" s="15">
        <f t="shared" si="1"/>
        <v>469731000</v>
      </c>
    </row>
    <row r="37" spans="1:14" ht="20.45" customHeight="1" x14ac:dyDescent="0.25">
      <c r="B37" s="13" t="s">
        <v>48</v>
      </c>
      <c r="C37" s="14">
        <v>104411000</v>
      </c>
      <c r="D37" s="14">
        <v>15936000</v>
      </c>
      <c r="E37" s="14">
        <v>11098000</v>
      </c>
      <c r="F37" s="14"/>
      <c r="G37" s="14">
        <f t="shared" si="0"/>
        <v>11098000</v>
      </c>
      <c r="H37" s="14"/>
      <c r="I37" s="14">
        <v>3421000</v>
      </c>
      <c r="J37" s="14">
        <v>12497000</v>
      </c>
      <c r="K37" s="14"/>
      <c r="L37" s="14"/>
      <c r="M37" s="14"/>
      <c r="N37" s="15">
        <f t="shared" si="1"/>
        <v>147363000</v>
      </c>
    </row>
    <row r="38" spans="1:14" ht="20.45" customHeight="1" x14ac:dyDescent="0.25">
      <c r="A38" s="51"/>
      <c r="B38" s="13" t="s">
        <v>156</v>
      </c>
      <c r="C38" s="14">
        <v>108821000</v>
      </c>
      <c r="D38" s="14">
        <v>15631000</v>
      </c>
      <c r="E38" s="14">
        <v>9509000</v>
      </c>
      <c r="F38" s="14"/>
      <c r="G38" s="14">
        <f t="shared" si="0"/>
        <v>9509000</v>
      </c>
      <c r="H38" s="14"/>
      <c r="I38" s="14">
        <v>3352000</v>
      </c>
      <c r="J38" s="14">
        <v>21500000</v>
      </c>
      <c r="K38" s="14"/>
      <c r="L38" s="14"/>
      <c r="M38" s="14"/>
      <c r="N38" s="15">
        <f t="shared" si="1"/>
        <v>158813000</v>
      </c>
    </row>
    <row r="39" spans="1:14" ht="20.45" customHeight="1" x14ac:dyDescent="0.25">
      <c r="B39" s="13" t="s">
        <v>157</v>
      </c>
      <c r="C39" s="14">
        <v>253882000</v>
      </c>
      <c r="D39" s="14">
        <v>38437000</v>
      </c>
      <c r="E39" s="14">
        <v>17942000</v>
      </c>
      <c r="F39" s="14"/>
      <c r="G39" s="14">
        <f t="shared" si="0"/>
        <v>17942000</v>
      </c>
      <c r="H39" s="14"/>
      <c r="I39" s="14">
        <v>9478000</v>
      </c>
      <c r="J39" s="14">
        <v>18300000</v>
      </c>
      <c r="K39" s="14"/>
      <c r="L39" s="14"/>
      <c r="M39" s="14"/>
      <c r="N39" s="15">
        <f t="shared" si="1"/>
        <v>338039000</v>
      </c>
    </row>
    <row r="40" spans="1:14" ht="20.45" customHeight="1" x14ac:dyDescent="0.25">
      <c r="A40" s="51"/>
      <c r="B40" s="13" t="s">
        <v>158</v>
      </c>
      <c r="C40" s="14">
        <v>367963000</v>
      </c>
      <c r="D40" s="14">
        <v>57823000</v>
      </c>
      <c r="E40" s="14">
        <v>26304000</v>
      </c>
      <c r="F40" s="14"/>
      <c r="G40" s="14">
        <f t="shared" si="0"/>
        <v>26304000</v>
      </c>
      <c r="H40" s="14"/>
      <c r="I40" s="14">
        <v>16135000</v>
      </c>
      <c r="J40" s="14">
        <v>41453000</v>
      </c>
      <c r="K40" s="14"/>
      <c r="L40" s="14"/>
      <c r="M40" s="14"/>
      <c r="N40" s="15">
        <f t="shared" si="1"/>
        <v>509678000</v>
      </c>
    </row>
    <row r="41" spans="1:14" ht="20.45" customHeight="1" x14ac:dyDescent="0.25">
      <c r="B41" s="13" t="s">
        <v>199</v>
      </c>
      <c r="C41" s="14">
        <v>355013000</v>
      </c>
      <c r="D41" s="14">
        <v>55974000</v>
      </c>
      <c r="E41" s="14">
        <v>22836000</v>
      </c>
      <c r="F41" s="14"/>
      <c r="G41" s="14">
        <f t="shared" si="0"/>
        <v>22836000</v>
      </c>
      <c r="H41" s="14"/>
      <c r="I41" s="14">
        <v>15573000</v>
      </c>
      <c r="J41" s="14">
        <v>42912000</v>
      </c>
      <c r="K41" s="14"/>
      <c r="L41" s="14"/>
      <c r="M41" s="14"/>
      <c r="N41" s="15">
        <f t="shared" si="1"/>
        <v>492308000</v>
      </c>
    </row>
    <row r="42" spans="1:14" ht="20.45" customHeight="1" x14ac:dyDescent="0.25">
      <c r="A42" s="51"/>
      <c r="B42" s="13" t="s">
        <v>200</v>
      </c>
      <c r="C42" s="14">
        <v>250783000</v>
      </c>
      <c r="D42" s="14">
        <v>39322000</v>
      </c>
      <c r="E42" s="14">
        <v>21827000</v>
      </c>
      <c r="F42" s="14"/>
      <c r="G42" s="14">
        <f t="shared" si="0"/>
        <v>21827000</v>
      </c>
      <c r="H42" s="14"/>
      <c r="I42" s="14">
        <v>10826000</v>
      </c>
      <c r="J42" s="14">
        <v>24950000</v>
      </c>
      <c r="K42" s="14"/>
      <c r="L42" s="14"/>
      <c r="M42" s="14"/>
      <c r="N42" s="15">
        <f t="shared" si="1"/>
        <v>347708000</v>
      </c>
    </row>
    <row r="43" spans="1:14" ht="20.45" customHeight="1" x14ac:dyDescent="0.25">
      <c r="B43" s="13" t="s">
        <v>159</v>
      </c>
      <c r="C43" s="14">
        <v>342203000</v>
      </c>
      <c r="D43" s="14">
        <v>54626000</v>
      </c>
      <c r="E43" s="14">
        <v>21456000</v>
      </c>
      <c r="F43" s="14"/>
      <c r="G43" s="14">
        <f t="shared" si="0"/>
        <v>21456000</v>
      </c>
      <c r="H43" s="14"/>
      <c r="I43" s="14">
        <v>15382000</v>
      </c>
      <c r="J43" s="14">
        <v>45414000</v>
      </c>
      <c r="K43" s="14"/>
      <c r="L43" s="14"/>
      <c r="M43" s="14"/>
      <c r="N43" s="15">
        <f t="shared" si="1"/>
        <v>479081000</v>
      </c>
    </row>
    <row r="44" spans="1:14" ht="20.45" customHeight="1" x14ac:dyDescent="0.25">
      <c r="A44" s="51"/>
      <c r="B44" s="13" t="s">
        <v>160</v>
      </c>
      <c r="C44" s="14">
        <v>392556000</v>
      </c>
      <c r="D44" s="14">
        <v>63354000</v>
      </c>
      <c r="E44" s="14">
        <v>25495000</v>
      </c>
      <c r="F44" s="14"/>
      <c r="G44" s="14">
        <f t="shared" si="0"/>
        <v>25495000</v>
      </c>
      <c r="H44" s="14"/>
      <c r="I44" s="14">
        <v>17397000</v>
      </c>
      <c r="J44" s="14">
        <v>32664000</v>
      </c>
      <c r="K44" s="14"/>
      <c r="L44" s="14"/>
      <c r="M44" s="14"/>
      <c r="N44" s="15">
        <f t="shared" si="1"/>
        <v>531466000</v>
      </c>
    </row>
    <row r="45" spans="1:14" ht="20.45" customHeight="1" x14ac:dyDescent="0.25">
      <c r="B45" s="13" t="s">
        <v>49</v>
      </c>
      <c r="C45" s="14">
        <v>204959000</v>
      </c>
      <c r="D45" s="14">
        <v>31366000</v>
      </c>
      <c r="E45" s="14">
        <v>22749000</v>
      </c>
      <c r="F45" s="14"/>
      <c r="G45" s="14">
        <f t="shared" si="0"/>
        <v>22749000</v>
      </c>
      <c r="H45" s="14"/>
      <c r="I45" s="14">
        <v>8239000</v>
      </c>
      <c r="J45" s="14">
        <v>24756000</v>
      </c>
      <c r="K45" s="14"/>
      <c r="L45" s="14"/>
      <c r="M45" s="14"/>
      <c r="N45" s="15">
        <f t="shared" si="1"/>
        <v>292069000</v>
      </c>
    </row>
    <row r="46" spans="1:14" ht="20.45" customHeight="1" x14ac:dyDescent="0.25">
      <c r="A46" s="51"/>
      <c r="B46" s="13" t="s">
        <v>50</v>
      </c>
      <c r="C46" s="14">
        <v>396041000</v>
      </c>
      <c r="D46" s="14">
        <v>64964000</v>
      </c>
      <c r="E46" s="14">
        <v>44408000</v>
      </c>
      <c r="F46" s="14"/>
      <c r="G46" s="14">
        <f t="shared" si="0"/>
        <v>44408000</v>
      </c>
      <c r="H46" s="14"/>
      <c r="I46" s="14">
        <v>18528000</v>
      </c>
      <c r="J46" s="14">
        <v>38641000</v>
      </c>
      <c r="K46" s="14"/>
      <c r="L46" s="14"/>
      <c r="M46" s="14"/>
      <c r="N46" s="15">
        <f t="shared" si="1"/>
        <v>562582000</v>
      </c>
    </row>
    <row r="47" spans="1:14" ht="20.45" customHeight="1" x14ac:dyDescent="0.25">
      <c r="B47" s="13" t="s">
        <v>161</v>
      </c>
      <c r="C47" s="14">
        <v>316481000</v>
      </c>
      <c r="D47" s="14">
        <v>46126000</v>
      </c>
      <c r="E47" s="14">
        <v>31800000</v>
      </c>
      <c r="F47" s="14"/>
      <c r="G47" s="14">
        <f t="shared" si="0"/>
        <v>31800000</v>
      </c>
      <c r="H47" s="14"/>
      <c r="I47" s="14">
        <v>8898000</v>
      </c>
      <c r="J47" s="14">
        <v>12066000</v>
      </c>
      <c r="K47" s="14"/>
      <c r="L47" s="14"/>
      <c r="M47" s="14"/>
      <c r="N47" s="15">
        <f t="shared" si="1"/>
        <v>415371000</v>
      </c>
    </row>
    <row r="48" spans="1:14" ht="20.45" customHeight="1" x14ac:dyDescent="0.25">
      <c r="A48" s="51"/>
      <c r="B48" s="13" t="s">
        <v>174</v>
      </c>
      <c r="C48" s="14">
        <v>325740000</v>
      </c>
      <c r="D48" s="14">
        <v>52124000</v>
      </c>
      <c r="E48" s="14">
        <v>23071000</v>
      </c>
      <c r="F48" s="14"/>
      <c r="G48" s="14">
        <f t="shared" si="0"/>
        <v>23071000</v>
      </c>
      <c r="H48" s="14"/>
      <c r="I48" s="14">
        <v>14207000</v>
      </c>
      <c r="J48" s="14">
        <v>33639000</v>
      </c>
      <c r="K48" s="14"/>
      <c r="L48" s="14"/>
      <c r="M48" s="14"/>
      <c r="N48" s="15">
        <f t="shared" si="1"/>
        <v>448781000</v>
      </c>
    </row>
    <row r="49" spans="1:14" ht="20.45" customHeight="1" x14ac:dyDescent="0.25">
      <c r="B49" s="13" t="s">
        <v>201</v>
      </c>
      <c r="C49" s="14">
        <v>243048000</v>
      </c>
      <c r="D49" s="14">
        <v>37838000</v>
      </c>
      <c r="E49" s="14">
        <v>19351000</v>
      </c>
      <c r="F49" s="14"/>
      <c r="G49" s="14">
        <f t="shared" si="0"/>
        <v>19351000</v>
      </c>
      <c r="H49" s="14"/>
      <c r="I49" s="14">
        <v>8190000</v>
      </c>
      <c r="J49" s="14">
        <v>19770000</v>
      </c>
      <c r="K49" s="14"/>
      <c r="L49" s="14"/>
      <c r="M49" s="14"/>
      <c r="N49" s="15">
        <f t="shared" si="1"/>
        <v>328197000</v>
      </c>
    </row>
    <row r="50" spans="1:14" ht="20.45" customHeight="1" x14ac:dyDescent="0.25">
      <c r="A50" s="51"/>
      <c r="B50" s="13" t="s">
        <v>202</v>
      </c>
      <c r="C50" s="14">
        <v>214682000</v>
      </c>
      <c r="D50" s="14">
        <v>33573000</v>
      </c>
      <c r="E50" s="14">
        <v>18356000</v>
      </c>
      <c r="F50" s="14"/>
      <c r="G50" s="14">
        <f t="shared" si="0"/>
        <v>18356000</v>
      </c>
      <c r="H50" s="14"/>
      <c r="I50" s="14">
        <v>10493000</v>
      </c>
      <c r="J50" s="14">
        <v>30900000</v>
      </c>
      <c r="K50" s="14"/>
      <c r="L50" s="14"/>
      <c r="M50" s="14"/>
      <c r="N50" s="15">
        <f t="shared" si="1"/>
        <v>308004000</v>
      </c>
    </row>
    <row r="51" spans="1:14" ht="20.45" customHeight="1" x14ac:dyDescent="0.25">
      <c r="B51" s="13" t="s">
        <v>162</v>
      </c>
      <c r="C51" s="14">
        <v>211380000</v>
      </c>
      <c r="D51" s="14">
        <v>32082000</v>
      </c>
      <c r="E51" s="14">
        <v>20066000</v>
      </c>
      <c r="F51" s="14"/>
      <c r="G51" s="14">
        <f t="shared" si="0"/>
        <v>20066000</v>
      </c>
      <c r="H51" s="14"/>
      <c r="I51" s="14">
        <v>6351000</v>
      </c>
      <c r="J51" s="14">
        <v>12204000</v>
      </c>
      <c r="K51" s="14"/>
      <c r="L51" s="14"/>
      <c r="M51" s="14"/>
      <c r="N51" s="15">
        <f t="shared" si="1"/>
        <v>282083000</v>
      </c>
    </row>
    <row r="52" spans="1:14" ht="20.45" customHeight="1" x14ac:dyDescent="0.25">
      <c r="A52" s="51"/>
      <c r="B52" s="13" t="s">
        <v>163</v>
      </c>
      <c r="C52" s="14">
        <v>178794000</v>
      </c>
      <c r="D52" s="14">
        <v>24349000</v>
      </c>
      <c r="E52" s="14">
        <v>22828000</v>
      </c>
      <c r="F52" s="14"/>
      <c r="G52" s="14">
        <f t="shared" si="0"/>
        <v>22828000</v>
      </c>
      <c r="H52" s="14"/>
      <c r="I52" s="14">
        <v>5683000</v>
      </c>
      <c r="J52" s="14">
        <v>25649000</v>
      </c>
      <c r="K52" s="14"/>
      <c r="L52" s="14"/>
      <c r="M52" s="14"/>
      <c r="N52" s="15">
        <f t="shared" si="1"/>
        <v>257303000</v>
      </c>
    </row>
    <row r="53" spans="1:14" ht="20.45" customHeight="1" x14ac:dyDescent="0.25">
      <c r="B53" s="13" t="s">
        <v>51</v>
      </c>
      <c r="C53" s="14">
        <v>325042000</v>
      </c>
      <c r="D53" s="14">
        <v>51480000</v>
      </c>
      <c r="E53" s="14">
        <v>25775000</v>
      </c>
      <c r="F53" s="14"/>
      <c r="G53" s="14">
        <f t="shared" si="0"/>
        <v>25775000</v>
      </c>
      <c r="H53" s="14"/>
      <c r="I53" s="14">
        <v>12196000</v>
      </c>
      <c r="J53" s="14">
        <v>35847000</v>
      </c>
      <c r="K53" s="14"/>
      <c r="L53" s="14"/>
      <c r="M53" s="14"/>
      <c r="N53" s="15">
        <f t="shared" si="1"/>
        <v>450340000</v>
      </c>
    </row>
    <row r="54" spans="1:14" ht="20.45" customHeight="1" x14ac:dyDescent="0.25">
      <c r="A54" s="51"/>
      <c r="B54" s="13" t="s">
        <v>175</v>
      </c>
      <c r="C54" s="14">
        <v>161356000</v>
      </c>
      <c r="D54" s="14">
        <v>24843000</v>
      </c>
      <c r="E54" s="14">
        <v>15788000</v>
      </c>
      <c r="F54" s="14"/>
      <c r="G54" s="14">
        <f t="shared" si="0"/>
        <v>15788000</v>
      </c>
      <c r="H54" s="14"/>
      <c r="I54" s="14">
        <v>5339000</v>
      </c>
      <c r="J54" s="14">
        <v>21002000</v>
      </c>
      <c r="K54" s="14"/>
      <c r="L54" s="14"/>
      <c r="M54" s="14"/>
      <c r="N54" s="15">
        <f t="shared" si="1"/>
        <v>228328000</v>
      </c>
    </row>
    <row r="55" spans="1:14" ht="20.45" customHeight="1" x14ac:dyDescent="0.25">
      <c r="B55" s="13" t="s">
        <v>203</v>
      </c>
      <c r="C55" s="14">
        <v>211767000</v>
      </c>
      <c r="D55" s="14">
        <v>32729000</v>
      </c>
      <c r="E55" s="14">
        <v>21633000</v>
      </c>
      <c r="F55" s="14"/>
      <c r="G55" s="14">
        <f t="shared" si="0"/>
        <v>21633000</v>
      </c>
      <c r="H55" s="14"/>
      <c r="I55" s="14">
        <v>6272000</v>
      </c>
      <c r="J55" s="14">
        <v>21576000</v>
      </c>
      <c r="K55" s="14"/>
      <c r="L55" s="14"/>
      <c r="M55" s="14"/>
      <c r="N55" s="15">
        <f t="shared" si="1"/>
        <v>293977000</v>
      </c>
    </row>
    <row r="56" spans="1:14" ht="20.45" customHeight="1" x14ac:dyDescent="0.25">
      <c r="A56" s="51"/>
      <c r="B56" s="13" t="s">
        <v>204</v>
      </c>
      <c r="C56" s="14">
        <v>253089000</v>
      </c>
      <c r="D56" s="14">
        <v>38794000</v>
      </c>
      <c r="E56" s="14">
        <v>22742000</v>
      </c>
      <c r="F56" s="14"/>
      <c r="G56" s="14">
        <f t="shared" si="0"/>
        <v>22742000</v>
      </c>
      <c r="H56" s="14"/>
      <c r="I56" s="14">
        <v>10530000</v>
      </c>
      <c r="J56" s="14">
        <v>34649000</v>
      </c>
      <c r="K56" s="14"/>
      <c r="L56" s="14"/>
      <c r="M56" s="14"/>
      <c r="N56" s="15">
        <f t="shared" si="1"/>
        <v>359804000</v>
      </c>
    </row>
    <row r="57" spans="1:14" ht="20.45" customHeight="1" x14ac:dyDescent="0.25">
      <c r="B57" s="13" t="s">
        <v>113</v>
      </c>
      <c r="C57" s="14">
        <v>293233000</v>
      </c>
      <c r="D57" s="14">
        <v>45842000</v>
      </c>
      <c r="E57" s="14">
        <v>27194000</v>
      </c>
      <c r="F57" s="14"/>
      <c r="G57" s="14">
        <f t="shared" si="0"/>
        <v>27194000</v>
      </c>
      <c r="H57" s="14"/>
      <c r="I57" s="14">
        <v>9477000</v>
      </c>
      <c r="J57" s="14">
        <v>19499000</v>
      </c>
      <c r="K57" s="14"/>
      <c r="L57" s="14"/>
      <c r="M57" s="14"/>
      <c r="N57" s="15">
        <f t="shared" si="1"/>
        <v>395245000</v>
      </c>
    </row>
    <row r="58" spans="1:14" ht="20.45" customHeight="1" x14ac:dyDescent="0.25">
      <c r="A58" s="51"/>
      <c r="B58" s="13" t="s">
        <v>164</v>
      </c>
      <c r="C58" s="14">
        <v>253624000</v>
      </c>
      <c r="D58" s="14">
        <v>37912000</v>
      </c>
      <c r="E58" s="14">
        <v>17542000</v>
      </c>
      <c r="F58" s="14"/>
      <c r="G58" s="14">
        <f t="shared" si="0"/>
        <v>17542000</v>
      </c>
      <c r="H58" s="14"/>
      <c r="I58" s="14">
        <v>9626000</v>
      </c>
      <c r="J58" s="14">
        <v>28679000</v>
      </c>
      <c r="K58" s="14"/>
      <c r="L58" s="14"/>
      <c r="M58" s="14"/>
      <c r="N58" s="15">
        <f t="shared" si="1"/>
        <v>347383000</v>
      </c>
    </row>
    <row r="59" spans="1:14" ht="20.45" customHeight="1" x14ac:dyDescent="0.25">
      <c r="B59" s="13" t="s">
        <v>165</v>
      </c>
      <c r="C59" s="14">
        <v>240201000</v>
      </c>
      <c r="D59" s="14">
        <v>37157000</v>
      </c>
      <c r="E59" s="14">
        <v>19385000</v>
      </c>
      <c r="F59" s="14"/>
      <c r="G59" s="14">
        <f t="shared" si="0"/>
        <v>19385000</v>
      </c>
      <c r="H59" s="14"/>
      <c r="I59" s="14">
        <v>10762000</v>
      </c>
      <c r="J59" s="14">
        <v>26396000</v>
      </c>
      <c r="K59" s="14"/>
      <c r="L59" s="14"/>
      <c r="M59" s="14"/>
      <c r="N59" s="15">
        <f t="shared" si="1"/>
        <v>333901000</v>
      </c>
    </row>
    <row r="60" spans="1:14" ht="20.45" customHeight="1" x14ac:dyDescent="0.25">
      <c r="A60" s="51"/>
      <c r="B60" s="13" t="s">
        <v>166</v>
      </c>
      <c r="C60" s="14">
        <v>364015000</v>
      </c>
      <c r="D60" s="14">
        <v>59764000</v>
      </c>
      <c r="E60" s="14">
        <v>30189000</v>
      </c>
      <c r="F60" s="14"/>
      <c r="G60" s="14">
        <f t="shared" si="0"/>
        <v>30189000</v>
      </c>
      <c r="H60" s="14"/>
      <c r="I60" s="14">
        <v>16323000</v>
      </c>
      <c r="J60" s="14">
        <v>45389000</v>
      </c>
      <c r="K60" s="14"/>
      <c r="L60" s="14"/>
      <c r="M60" s="14"/>
      <c r="N60" s="15">
        <f t="shared" si="1"/>
        <v>515680000</v>
      </c>
    </row>
    <row r="61" spans="1:14" s="18" customFormat="1" ht="20.45" customHeight="1" x14ac:dyDescent="0.25">
      <c r="A61" s="52"/>
      <c r="B61" s="13" t="s">
        <v>167</v>
      </c>
      <c r="C61" s="16">
        <v>70405000</v>
      </c>
      <c r="D61" s="16">
        <v>10574000</v>
      </c>
      <c r="E61" s="16">
        <v>11485000</v>
      </c>
      <c r="F61" s="16"/>
      <c r="G61" s="16">
        <f t="shared" si="0"/>
        <v>11485000</v>
      </c>
      <c r="H61" s="16"/>
      <c r="I61" s="16">
        <v>3194000</v>
      </c>
      <c r="J61" s="16">
        <v>15000000</v>
      </c>
      <c r="K61" s="16"/>
      <c r="L61" s="16"/>
      <c r="M61" s="17"/>
      <c r="N61" s="15">
        <f t="shared" si="1"/>
        <v>110658000</v>
      </c>
    </row>
    <row r="62" spans="1:14" ht="20.45" customHeight="1" x14ac:dyDescent="0.25">
      <c r="A62" s="51"/>
      <c r="B62" s="13" t="s">
        <v>205</v>
      </c>
      <c r="C62" s="19">
        <v>140230000</v>
      </c>
      <c r="D62" s="19">
        <v>20313000</v>
      </c>
      <c r="E62" s="19">
        <v>13389000</v>
      </c>
      <c r="F62" s="19"/>
      <c r="G62" s="19">
        <f t="shared" si="0"/>
        <v>13389000</v>
      </c>
      <c r="H62" s="19"/>
      <c r="I62" s="19">
        <v>4270000</v>
      </c>
      <c r="J62" s="19">
        <v>23510000</v>
      </c>
      <c r="K62" s="19"/>
      <c r="L62" s="19"/>
      <c r="M62" s="19"/>
      <c r="N62" s="15">
        <f t="shared" si="1"/>
        <v>201712000</v>
      </c>
    </row>
    <row r="63" spans="1:14" ht="20.45" customHeight="1" x14ac:dyDescent="0.25">
      <c r="B63" s="13" t="s">
        <v>52</v>
      </c>
      <c r="C63" s="19">
        <v>153954000</v>
      </c>
      <c r="D63" s="19">
        <v>20642000</v>
      </c>
      <c r="E63" s="19">
        <v>10945000</v>
      </c>
      <c r="F63" s="19"/>
      <c r="G63" s="19">
        <f t="shared" si="0"/>
        <v>10945000</v>
      </c>
      <c r="H63" s="19"/>
      <c r="I63" s="19">
        <v>4092000</v>
      </c>
      <c r="J63" s="19">
        <v>22805000</v>
      </c>
      <c r="K63" s="19"/>
      <c r="L63" s="19"/>
      <c r="M63" s="19"/>
      <c r="N63" s="15">
        <f t="shared" si="1"/>
        <v>212438000</v>
      </c>
    </row>
    <row r="64" spans="1:14" ht="20.45" customHeight="1" x14ac:dyDescent="0.25">
      <c r="A64" s="51"/>
      <c r="B64" s="13" t="s">
        <v>53</v>
      </c>
      <c r="C64" s="19">
        <v>214876000</v>
      </c>
      <c r="D64" s="19">
        <v>31983000</v>
      </c>
      <c r="E64" s="19">
        <v>13358000</v>
      </c>
      <c r="F64" s="19"/>
      <c r="G64" s="19">
        <f t="shared" si="0"/>
        <v>13358000</v>
      </c>
      <c r="H64" s="19"/>
      <c r="I64" s="19">
        <v>8843000</v>
      </c>
      <c r="J64" s="19">
        <v>33349000</v>
      </c>
      <c r="K64" s="19"/>
      <c r="L64" s="19"/>
      <c r="M64" s="19"/>
      <c r="N64" s="15">
        <f t="shared" si="1"/>
        <v>302409000</v>
      </c>
    </row>
    <row r="65" spans="1:14" ht="20.45" customHeight="1" x14ac:dyDescent="0.25">
      <c r="B65" s="13" t="s">
        <v>206</v>
      </c>
      <c r="C65" s="19">
        <v>168699000</v>
      </c>
      <c r="D65" s="19">
        <v>23431000</v>
      </c>
      <c r="E65" s="19">
        <v>14647000</v>
      </c>
      <c r="F65" s="19"/>
      <c r="G65" s="19">
        <f t="shared" si="0"/>
        <v>14647000</v>
      </c>
      <c r="H65" s="19"/>
      <c r="I65" s="19">
        <v>4496000</v>
      </c>
      <c r="J65" s="19">
        <v>17460000</v>
      </c>
      <c r="K65" s="19"/>
      <c r="L65" s="19"/>
      <c r="M65" s="19"/>
      <c r="N65" s="15">
        <f t="shared" si="1"/>
        <v>228733000</v>
      </c>
    </row>
    <row r="66" spans="1:14" ht="20.45" customHeight="1" x14ac:dyDescent="0.25">
      <c r="A66" s="51"/>
      <c r="B66" s="13" t="s">
        <v>54</v>
      </c>
      <c r="C66" s="19">
        <v>136625000</v>
      </c>
      <c r="D66" s="19">
        <v>18975000</v>
      </c>
      <c r="E66" s="19">
        <v>13575000</v>
      </c>
      <c r="F66" s="19"/>
      <c r="G66" s="19">
        <f t="shared" si="0"/>
        <v>13575000</v>
      </c>
      <c r="H66" s="19"/>
      <c r="I66" s="19">
        <v>4024000</v>
      </c>
      <c r="J66" s="19">
        <v>22437000</v>
      </c>
      <c r="K66" s="19"/>
      <c r="L66" s="19"/>
      <c r="M66" s="19"/>
      <c r="N66" s="15">
        <f t="shared" si="1"/>
        <v>195636000</v>
      </c>
    </row>
    <row r="67" spans="1:14" ht="20.45" customHeight="1" x14ac:dyDescent="0.25">
      <c r="B67" s="13" t="s">
        <v>114</v>
      </c>
      <c r="C67" s="19">
        <v>182537000</v>
      </c>
      <c r="D67" s="19">
        <v>25800000</v>
      </c>
      <c r="E67" s="19">
        <v>12859000</v>
      </c>
      <c r="F67" s="19"/>
      <c r="G67" s="19">
        <f t="shared" si="0"/>
        <v>12859000</v>
      </c>
      <c r="H67" s="19"/>
      <c r="I67" s="19">
        <v>5405000</v>
      </c>
      <c r="J67" s="19">
        <v>28376000</v>
      </c>
      <c r="K67" s="19"/>
      <c r="L67" s="19"/>
      <c r="M67" s="19"/>
      <c r="N67" s="15">
        <f t="shared" si="1"/>
        <v>254977000</v>
      </c>
    </row>
    <row r="68" spans="1:14" ht="20.45" customHeight="1" x14ac:dyDescent="0.25">
      <c r="A68" s="51"/>
      <c r="B68" s="13" t="s">
        <v>207</v>
      </c>
      <c r="C68" s="19">
        <v>192051000</v>
      </c>
      <c r="D68" s="19">
        <v>29123000</v>
      </c>
      <c r="E68" s="19">
        <v>16523000</v>
      </c>
      <c r="F68" s="19"/>
      <c r="G68" s="19">
        <f t="shared" si="0"/>
        <v>16523000</v>
      </c>
      <c r="H68" s="19"/>
      <c r="I68" s="19">
        <v>7985000</v>
      </c>
      <c r="J68" s="19">
        <v>22100000</v>
      </c>
      <c r="K68" s="19"/>
      <c r="L68" s="19"/>
      <c r="M68" s="19"/>
      <c r="N68" s="15">
        <f t="shared" si="1"/>
        <v>267782000</v>
      </c>
    </row>
    <row r="69" spans="1:14" ht="20.45" customHeight="1" x14ac:dyDescent="0.25">
      <c r="B69" s="13" t="s">
        <v>208</v>
      </c>
      <c r="C69" s="19">
        <v>170545000</v>
      </c>
      <c r="D69" s="19">
        <v>21677000</v>
      </c>
      <c r="E69" s="19">
        <v>13659000</v>
      </c>
      <c r="F69" s="19"/>
      <c r="G69" s="19">
        <f t="shared" si="0"/>
        <v>13659000</v>
      </c>
      <c r="H69" s="19"/>
      <c r="I69" s="19">
        <v>4677000</v>
      </c>
      <c r="J69" s="19">
        <v>18200000</v>
      </c>
      <c r="K69" s="19"/>
      <c r="L69" s="19"/>
      <c r="M69" s="19"/>
      <c r="N69" s="15">
        <f t="shared" si="1"/>
        <v>228758000</v>
      </c>
    </row>
    <row r="70" spans="1:14" ht="20.45" customHeight="1" x14ac:dyDescent="0.25">
      <c r="A70" s="51"/>
      <c r="B70" s="13" t="s">
        <v>55</v>
      </c>
      <c r="C70" s="19">
        <v>141806000</v>
      </c>
      <c r="D70" s="19">
        <v>19637000</v>
      </c>
      <c r="E70" s="19">
        <v>10082000</v>
      </c>
      <c r="F70" s="19"/>
      <c r="G70" s="19">
        <f t="shared" si="0"/>
        <v>10082000</v>
      </c>
      <c r="H70" s="19"/>
      <c r="I70" s="19">
        <v>4160000</v>
      </c>
      <c r="J70" s="19">
        <v>16700000</v>
      </c>
      <c r="K70" s="19"/>
      <c r="L70" s="19"/>
      <c r="M70" s="19"/>
      <c r="N70" s="15">
        <f t="shared" si="1"/>
        <v>192385000</v>
      </c>
    </row>
    <row r="71" spans="1:14" ht="20.45" customHeight="1" x14ac:dyDescent="0.25">
      <c r="B71" s="13" t="s">
        <v>56</v>
      </c>
      <c r="C71" s="19">
        <v>166147000</v>
      </c>
      <c r="D71" s="19">
        <v>23876000</v>
      </c>
      <c r="E71" s="19">
        <v>17041000</v>
      </c>
      <c r="F71" s="19"/>
      <c r="G71" s="19">
        <f t="shared" si="0"/>
        <v>17041000</v>
      </c>
      <c r="H71" s="19"/>
      <c r="I71" s="19">
        <v>4869000</v>
      </c>
      <c r="J71" s="19">
        <v>13700000</v>
      </c>
      <c r="K71" s="19"/>
      <c r="L71" s="19"/>
      <c r="M71" s="19"/>
      <c r="N71" s="15">
        <f t="shared" si="1"/>
        <v>225633000</v>
      </c>
    </row>
    <row r="72" spans="1:14" ht="20.45" customHeight="1" x14ac:dyDescent="0.25">
      <c r="A72" s="51"/>
      <c r="B72" s="13" t="s">
        <v>57</v>
      </c>
      <c r="C72" s="19">
        <v>132006000</v>
      </c>
      <c r="D72" s="19">
        <v>19080000</v>
      </c>
      <c r="E72" s="19">
        <v>10252000</v>
      </c>
      <c r="F72" s="19"/>
      <c r="G72" s="19">
        <f t="shared" si="0"/>
        <v>10252000</v>
      </c>
      <c r="H72" s="19"/>
      <c r="I72" s="19">
        <v>3911000</v>
      </c>
      <c r="J72" s="19">
        <v>26202000</v>
      </c>
      <c r="K72" s="19"/>
      <c r="L72" s="19"/>
      <c r="M72" s="19"/>
      <c r="N72" s="15">
        <f t="shared" si="1"/>
        <v>191451000</v>
      </c>
    </row>
    <row r="73" spans="1:14" ht="20.45" customHeight="1" x14ac:dyDescent="0.25">
      <c r="B73" s="13" t="s">
        <v>209</v>
      </c>
      <c r="C73" s="19">
        <v>155050000</v>
      </c>
      <c r="D73" s="19">
        <v>22345000</v>
      </c>
      <c r="E73" s="19">
        <v>10926000</v>
      </c>
      <c r="F73" s="19"/>
      <c r="G73" s="19">
        <f t="shared" ref="G73:G143" si="2">E73+F73</f>
        <v>10926000</v>
      </c>
      <c r="H73" s="19"/>
      <c r="I73" s="19">
        <v>5404000</v>
      </c>
      <c r="J73" s="19">
        <v>30170000</v>
      </c>
      <c r="K73" s="19"/>
      <c r="L73" s="19"/>
      <c r="M73" s="19"/>
      <c r="N73" s="15">
        <f t="shared" ref="N73:N153" si="3">SUM(C73,D73,G73,H73,I73,J73,K73,L73,M73)</f>
        <v>223895000</v>
      </c>
    </row>
    <row r="74" spans="1:14" ht="20.45" customHeight="1" x14ac:dyDescent="0.25">
      <c r="A74" s="51"/>
      <c r="B74" s="13" t="s">
        <v>58</v>
      </c>
      <c r="C74" s="19">
        <v>168584000</v>
      </c>
      <c r="D74" s="19">
        <v>23051000</v>
      </c>
      <c r="E74" s="19">
        <v>11953000</v>
      </c>
      <c r="F74" s="19"/>
      <c r="G74" s="19">
        <f t="shared" si="2"/>
        <v>11953000</v>
      </c>
      <c r="H74" s="19"/>
      <c r="I74" s="19">
        <v>4990000</v>
      </c>
      <c r="J74" s="19">
        <v>17625000</v>
      </c>
      <c r="K74" s="19"/>
      <c r="L74" s="19"/>
      <c r="M74" s="19"/>
      <c r="N74" s="15">
        <f t="shared" si="3"/>
        <v>226203000</v>
      </c>
    </row>
    <row r="75" spans="1:14" ht="20.45" customHeight="1" x14ac:dyDescent="0.25">
      <c r="B75" s="13" t="s">
        <v>59</v>
      </c>
      <c r="C75" s="19">
        <v>133984000</v>
      </c>
      <c r="D75" s="19">
        <v>19477000</v>
      </c>
      <c r="E75" s="19">
        <v>9211000</v>
      </c>
      <c r="F75" s="19"/>
      <c r="G75" s="19">
        <f t="shared" si="2"/>
        <v>9211000</v>
      </c>
      <c r="H75" s="19"/>
      <c r="I75" s="19">
        <v>4095000</v>
      </c>
      <c r="J75" s="19">
        <v>15947000</v>
      </c>
      <c r="K75" s="19"/>
      <c r="L75" s="19"/>
      <c r="M75" s="19"/>
      <c r="N75" s="15">
        <f t="shared" si="3"/>
        <v>182714000</v>
      </c>
    </row>
    <row r="76" spans="1:14" ht="20.45" customHeight="1" x14ac:dyDescent="0.25">
      <c r="A76" s="51"/>
      <c r="B76" s="13" t="s">
        <v>60</v>
      </c>
      <c r="C76" s="19">
        <v>104469000</v>
      </c>
      <c r="D76" s="19">
        <v>15190000</v>
      </c>
      <c r="E76" s="19">
        <v>8219000</v>
      </c>
      <c r="F76" s="19"/>
      <c r="G76" s="19">
        <f t="shared" si="2"/>
        <v>8219000</v>
      </c>
      <c r="H76" s="19"/>
      <c r="I76" s="19">
        <v>3022000</v>
      </c>
      <c r="J76" s="19">
        <v>16500000</v>
      </c>
      <c r="K76" s="19"/>
      <c r="L76" s="19"/>
      <c r="M76" s="19"/>
      <c r="N76" s="15">
        <f t="shared" si="3"/>
        <v>147400000</v>
      </c>
    </row>
    <row r="77" spans="1:14" ht="20.45" customHeight="1" x14ac:dyDescent="0.25">
      <c r="B77" s="13" t="s">
        <v>61</v>
      </c>
      <c r="C77" s="19">
        <v>96996000</v>
      </c>
      <c r="D77" s="19">
        <v>12806000</v>
      </c>
      <c r="E77" s="19">
        <v>8466000</v>
      </c>
      <c r="F77" s="19"/>
      <c r="G77" s="19">
        <f t="shared" si="2"/>
        <v>8466000</v>
      </c>
      <c r="H77" s="19"/>
      <c r="I77" s="19">
        <v>2705000</v>
      </c>
      <c r="J77" s="19">
        <v>14000000</v>
      </c>
      <c r="K77" s="19"/>
      <c r="L77" s="19"/>
      <c r="M77" s="19"/>
      <c r="N77" s="15">
        <f t="shared" si="3"/>
        <v>134973000</v>
      </c>
    </row>
    <row r="78" spans="1:14" ht="20.45" customHeight="1" x14ac:dyDescent="0.25">
      <c r="A78" s="51"/>
      <c r="B78" s="13" t="s">
        <v>62</v>
      </c>
      <c r="C78" s="19">
        <v>90185000</v>
      </c>
      <c r="D78" s="19">
        <v>11316000</v>
      </c>
      <c r="E78" s="19">
        <v>11678000</v>
      </c>
      <c r="F78" s="19"/>
      <c r="G78" s="19">
        <f t="shared" si="2"/>
        <v>11678000</v>
      </c>
      <c r="H78" s="19"/>
      <c r="I78" s="19">
        <v>1924000</v>
      </c>
      <c r="J78" s="19">
        <v>12454000</v>
      </c>
      <c r="K78" s="19"/>
      <c r="L78" s="19"/>
      <c r="M78" s="19"/>
      <c r="N78" s="15">
        <f t="shared" si="3"/>
        <v>127557000</v>
      </c>
    </row>
    <row r="79" spans="1:14" ht="20.45" customHeight="1" x14ac:dyDescent="0.25">
      <c r="B79" s="13" t="s">
        <v>63</v>
      </c>
      <c r="C79" s="19">
        <v>92615000</v>
      </c>
      <c r="D79" s="19">
        <v>13996000</v>
      </c>
      <c r="E79" s="19">
        <v>6658000</v>
      </c>
      <c r="F79" s="19"/>
      <c r="G79" s="19">
        <f t="shared" si="2"/>
        <v>6658000</v>
      </c>
      <c r="H79" s="19"/>
      <c r="I79" s="19">
        <v>2555000</v>
      </c>
      <c r="J79" s="19">
        <v>30000000</v>
      </c>
      <c r="K79" s="19"/>
      <c r="L79" s="19"/>
      <c r="M79" s="19"/>
      <c r="N79" s="15">
        <f t="shared" si="3"/>
        <v>145824000</v>
      </c>
    </row>
    <row r="80" spans="1:14" ht="20.45" customHeight="1" x14ac:dyDescent="0.25">
      <c r="A80" s="51"/>
      <c r="B80" s="13" t="s">
        <v>64</v>
      </c>
      <c r="C80" s="19">
        <v>100532000</v>
      </c>
      <c r="D80" s="19">
        <v>12555000</v>
      </c>
      <c r="E80" s="19">
        <v>9636000</v>
      </c>
      <c r="F80" s="19"/>
      <c r="G80" s="19">
        <f t="shared" si="2"/>
        <v>9636000</v>
      </c>
      <c r="H80" s="19"/>
      <c r="I80" s="19">
        <v>2514000</v>
      </c>
      <c r="J80" s="19">
        <v>13200000</v>
      </c>
      <c r="K80" s="19"/>
      <c r="L80" s="19"/>
      <c r="M80" s="19"/>
      <c r="N80" s="15">
        <f t="shared" si="3"/>
        <v>138437000</v>
      </c>
    </row>
    <row r="81" spans="1:14" ht="20.45" customHeight="1" x14ac:dyDescent="0.25">
      <c r="B81" s="13" t="s">
        <v>129</v>
      </c>
      <c r="C81" s="19">
        <v>117341000</v>
      </c>
      <c r="D81" s="19">
        <v>16171000</v>
      </c>
      <c r="E81" s="19">
        <v>8764000</v>
      </c>
      <c r="F81" s="19"/>
      <c r="G81" s="19">
        <f t="shared" si="2"/>
        <v>8764000</v>
      </c>
      <c r="H81" s="19"/>
      <c r="I81" s="19">
        <v>3202000</v>
      </c>
      <c r="J81" s="19">
        <v>12900000</v>
      </c>
      <c r="K81" s="19"/>
      <c r="L81" s="19"/>
      <c r="M81" s="19"/>
      <c r="N81" s="15">
        <f t="shared" si="3"/>
        <v>158378000</v>
      </c>
    </row>
    <row r="82" spans="1:14" ht="20.45" customHeight="1" x14ac:dyDescent="0.25">
      <c r="A82" s="51"/>
      <c r="B82" s="13" t="s">
        <v>65</v>
      </c>
      <c r="C82" s="19">
        <v>198272000</v>
      </c>
      <c r="D82" s="19">
        <v>25868000</v>
      </c>
      <c r="E82" s="19">
        <v>18298000</v>
      </c>
      <c r="F82" s="19"/>
      <c r="G82" s="19">
        <f t="shared" si="2"/>
        <v>18298000</v>
      </c>
      <c r="H82" s="19"/>
      <c r="I82" s="19">
        <v>5138000</v>
      </c>
      <c r="J82" s="19">
        <v>20500000</v>
      </c>
      <c r="K82" s="19"/>
      <c r="L82" s="19"/>
      <c r="M82" s="19"/>
      <c r="N82" s="15">
        <f t="shared" si="3"/>
        <v>268076000</v>
      </c>
    </row>
    <row r="83" spans="1:14" ht="20.45" customHeight="1" x14ac:dyDescent="0.25">
      <c r="B83" s="54" t="s">
        <v>66</v>
      </c>
      <c r="C83" s="55">
        <v>64542000</v>
      </c>
      <c r="D83" s="55">
        <v>8807000</v>
      </c>
      <c r="E83" s="55">
        <v>8369000</v>
      </c>
      <c r="F83" s="55"/>
      <c r="G83" s="55">
        <f t="shared" si="2"/>
        <v>8369000</v>
      </c>
      <c r="H83" s="55"/>
      <c r="I83" s="55">
        <v>1709000</v>
      </c>
      <c r="J83" s="55">
        <v>18205000</v>
      </c>
      <c r="K83" s="55"/>
      <c r="L83" s="55"/>
      <c r="M83" s="55"/>
      <c r="N83" s="56">
        <f t="shared" si="3"/>
        <v>101632000</v>
      </c>
    </row>
    <row r="84" spans="1:14" ht="20.45" customHeight="1" x14ac:dyDescent="0.25">
      <c r="A84" s="51"/>
      <c r="B84" s="13" t="s">
        <v>67</v>
      </c>
      <c r="C84" s="19">
        <v>112761000</v>
      </c>
      <c r="D84" s="19">
        <v>16350000</v>
      </c>
      <c r="E84" s="19">
        <v>11243000</v>
      </c>
      <c r="F84" s="19"/>
      <c r="G84" s="19">
        <f t="shared" si="2"/>
        <v>11243000</v>
      </c>
      <c r="H84" s="19"/>
      <c r="I84" s="19">
        <v>3167000</v>
      </c>
      <c r="J84" s="19">
        <v>19140000</v>
      </c>
      <c r="K84" s="19"/>
      <c r="L84" s="19"/>
      <c r="M84" s="19"/>
      <c r="N84" s="15">
        <f t="shared" si="3"/>
        <v>162661000</v>
      </c>
    </row>
    <row r="85" spans="1:14" ht="20.45" customHeight="1" x14ac:dyDescent="0.25">
      <c r="B85" s="13" t="s">
        <v>68</v>
      </c>
      <c r="C85" s="19">
        <v>86275000</v>
      </c>
      <c r="D85" s="19">
        <v>11412000</v>
      </c>
      <c r="E85" s="19">
        <v>7435000</v>
      </c>
      <c r="F85" s="19"/>
      <c r="G85" s="19">
        <f t="shared" si="2"/>
        <v>7435000</v>
      </c>
      <c r="H85" s="19"/>
      <c r="I85" s="19">
        <v>2312000</v>
      </c>
      <c r="J85" s="19">
        <v>17502000</v>
      </c>
      <c r="K85" s="19"/>
      <c r="L85" s="19"/>
      <c r="M85" s="19"/>
      <c r="N85" s="15">
        <f t="shared" si="3"/>
        <v>124936000</v>
      </c>
    </row>
    <row r="86" spans="1:14" ht="20.45" customHeight="1" x14ac:dyDescent="0.25">
      <c r="A86" s="51"/>
      <c r="B86" s="13" t="s">
        <v>115</v>
      </c>
      <c r="C86" s="19">
        <v>95676000</v>
      </c>
      <c r="D86" s="19">
        <v>13233000</v>
      </c>
      <c r="E86" s="19">
        <v>9258000</v>
      </c>
      <c r="F86" s="19"/>
      <c r="G86" s="19">
        <f t="shared" si="2"/>
        <v>9258000</v>
      </c>
      <c r="H86" s="19"/>
      <c r="I86" s="19">
        <v>2777000</v>
      </c>
      <c r="J86" s="19">
        <v>18010000</v>
      </c>
      <c r="K86" s="19"/>
      <c r="L86" s="19"/>
      <c r="M86" s="19"/>
      <c r="N86" s="15">
        <f t="shared" si="3"/>
        <v>138954000</v>
      </c>
    </row>
    <row r="87" spans="1:14" ht="20.45" customHeight="1" x14ac:dyDescent="0.25">
      <c r="B87" s="13" t="s">
        <v>69</v>
      </c>
      <c r="C87" s="19">
        <v>84919000</v>
      </c>
      <c r="D87" s="19">
        <v>10775000</v>
      </c>
      <c r="E87" s="19">
        <v>9570000</v>
      </c>
      <c r="F87" s="19"/>
      <c r="G87" s="19">
        <f t="shared" si="2"/>
        <v>9570000</v>
      </c>
      <c r="H87" s="19"/>
      <c r="I87" s="19">
        <v>2101000</v>
      </c>
      <c r="J87" s="19">
        <v>15090000</v>
      </c>
      <c r="K87" s="19"/>
      <c r="L87" s="19"/>
      <c r="M87" s="19"/>
      <c r="N87" s="15">
        <f t="shared" si="3"/>
        <v>122455000</v>
      </c>
    </row>
    <row r="88" spans="1:14" ht="20.45" customHeight="1" x14ac:dyDescent="0.25">
      <c r="A88" s="51"/>
      <c r="B88" s="13" t="s">
        <v>70</v>
      </c>
      <c r="C88" s="19">
        <v>113757000</v>
      </c>
      <c r="D88" s="19">
        <v>15270000</v>
      </c>
      <c r="E88" s="19">
        <v>13748000</v>
      </c>
      <c r="F88" s="19"/>
      <c r="G88" s="19">
        <f t="shared" si="2"/>
        <v>13748000</v>
      </c>
      <c r="H88" s="19"/>
      <c r="I88" s="19">
        <v>3251000</v>
      </c>
      <c r="J88" s="19">
        <v>19440000</v>
      </c>
      <c r="K88" s="19"/>
      <c r="L88" s="19"/>
      <c r="M88" s="19"/>
      <c r="N88" s="15">
        <f t="shared" si="3"/>
        <v>165466000</v>
      </c>
    </row>
    <row r="89" spans="1:14" ht="20.45" customHeight="1" x14ac:dyDescent="0.25">
      <c r="B89" s="13" t="s">
        <v>71</v>
      </c>
      <c r="C89" s="19">
        <v>83012000</v>
      </c>
      <c r="D89" s="19">
        <v>11601000</v>
      </c>
      <c r="E89" s="19">
        <v>7208000</v>
      </c>
      <c r="F89" s="19"/>
      <c r="G89" s="19">
        <f t="shared" si="2"/>
        <v>7208000</v>
      </c>
      <c r="H89" s="19"/>
      <c r="I89" s="19">
        <v>2377000</v>
      </c>
      <c r="J89" s="19">
        <v>13007000</v>
      </c>
      <c r="K89" s="19"/>
      <c r="L89" s="19"/>
      <c r="M89" s="19"/>
      <c r="N89" s="15">
        <f t="shared" si="3"/>
        <v>117205000</v>
      </c>
    </row>
    <row r="90" spans="1:14" ht="20.45" customHeight="1" x14ac:dyDescent="0.25">
      <c r="A90" s="51"/>
      <c r="B90" s="13" t="s">
        <v>72</v>
      </c>
      <c r="C90" s="19">
        <v>124373000</v>
      </c>
      <c r="D90" s="19">
        <v>15045000</v>
      </c>
      <c r="E90" s="19">
        <v>7733000</v>
      </c>
      <c r="F90" s="19"/>
      <c r="G90" s="19">
        <f t="shared" si="2"/>
        <v>7733000</v>
      </c>
      <c r="H90" s="19"/>
      <c r="I90" s="19">
        <v>2897000</v>
      </c>
      <c r="J90" s="19">
        <v>18310000</v>
      </c>
      <c r="K90" s="19"/>
      <c r="L90" s="19"/>
      <c r="M90" s="19"/>
      <c r="N90" s="15">
        <f t="shared" si="3"/>
        <v>168358000</v>
      </c>
    </row>
    <row r="91" spans="1:14" ht="20.45" customHeight="1" x14ac:dyDescent="0.25">
      <c r="B91" s="13" t="s">
        <v>73</v>
      </c>
      <c r="C91" s="19">
        <v>98100000</v>
      </c>
      <c r="D91" s="19">
        <v>11772000</v>
      </c>
      <c r="E91" s="19">
        <v>10569000</v>
      </c>
      <c r="F91" s="19"/>
      <c r="G91" s="19">
        <f t="shared" si="2"/>
        <v>10569000</v>
      </c>
      <c r="H91" s="19"/>
      <c r="I91" s="19">
        <v>2482000</v>
      </c>
      <c r="J91" s="19">
        <v>24005000</v>
      </c>
      <c r="K91" s="19"/>
      <c r="L91" s="19"/>
      <c r="M91" s="19"/>
      <c r="N91" s="15">
        <f t="shared" si="3"/>
        <v>146928000</v>
      </c>
    </row>
    <row r="92" spans="1:14" ht="20.45" customHeight="1" thickBot="1" x14ac:dyDescent="0.3">
      <c r="A92" s="51"/>
      <c r="B92" s="44" t="s">
        <v>74</v>
      </c>
      <c r="C92" s="45">
        <v>104158000</v>
      </c>
      <c r="D92" s="45">
        <v>14604000</v>
      </c>
      <c r="E92" s="45">
        <v>6736000</v>
      </c>
      <c r="F92" s="45"/>
      <c r="G92" s="45">
        <f t="shared" si="2"/>
        <v>6736000</v>
      </c>
      <c r="H92" s="45"/>
      <c r="I92" s="45">
        <v>2368000</v>
      </c>
      <c r="J92" s="45">
        <v>21510000</v>
      </c>
      <c r="K92" s="45"/>
      <c r="L92" s="45"/>
      <c r="M92" s="45"/>
      <c r="N92" s="46">
        <f t="shared" si="3"/>
        <v>149376000</v>
      </c>
    </row>
    <row r="93" spans="1:14" ht="20.45" customHeight="1" x14ac:dyDescent="0.25">
      <c r="B93" s="32" t="s">
        <v>75</v>
      </c>
      <c r="C93" s="43">
        <v>90816000</v>
      </c>
      <c r="D93" s="43">
        <v>11685000</v>
      </c>
      <c r="E93" s="43">
        <v>9099000</v>
      </c>
      <c r="F93" s="43"/>
      <c r="G93" s="43">
        <f t="shared" si="2"/>
        <v>9099000</v>
      </c>
      <c r="H93" s="43"/>
      <c r="I93" s="43">
        <v>2172000</v>
      </c>
      <c r="J93" s="43">
        <v>17200000</v>
      </c>
      <c r="K93" s="43"/>
      <c r="L93" s="43"/>
      <c r="M93" s="43"/>
      <c r="N93" s="34">
        <f t="shared" si="3"/>
        <v>130972000</v>
      </c>
    </row>
    <row r="94" spans="1:14" ht="20.45" customHeight="1" x14ac:dyDescent="0.25">
      <c r="A94" s="51"/>
      <c r="B94" s="13" t="s">
        <v>76</v>
      </c>
      <c r="C94" s="19">
        <v>61745000</v>
      </c>
      <c r="D94" s="19">
        <v>8056000</v>
      </c>
      <c r="E94" s="19">
        <v>7269000</v>
      </c>
      <c r="F94" s="19"/>
      <c r="G94" s="19">
        <f t="shared" si="2"/>
        <v>7269000</v>
      </c>
      <c r="H94" s="19"/>
      <c r="I94" s="19">
        <v>1378000</v>
      </c>
      <c r="J94" s="19">
        <v>18012000</v>
      </c>
      <c r="K94" s="19"/>
      <c r="L94" s="19"/>
      <c r="M94" s="19"/>
      <c r="N94" s="15">
        <f t="shared" si="3"/>
        <v>96460000</v>
      </c>
    </row>
    <row r="95" spans="1:14" ht="20.45" customHeight="1" x14ac:dyDescent="0.25">
      <c r="B95" s="13" t="s">
        <v>77</v>
      </c>
      <c r="C95" s="19">
        <v>96684000</v>
      </c>
      <c r="D95" s="19">
        <v>12694000</v>
      </c>
      <c r="E95" s="19">
        <v>7350000</v>
      </c>
      <c r="F95" s="19"/>
      <c r="G95" s="19">
        <f t="shared" si="2"/>
        <v>7350000</v>
      </c>
      <c r="H95" s="19"/>
      <c r="I95" s="19">
        <v>2644000</v>
      </c>
      <c r="J95" s="19">
        <v>18720000</v>
      </c>
      <c r="K95" s="19"/>
      <c r="L95" s="19"/>
      <c r="M95" s="19"/>
      <c r="N95" s="15">
        <f t="shared" si="3"/>
        <v>138092000</v>
      </c>
    </row>
    <row r="96" spans="1:14" ht="20.45" customHeight="1" x14ac:dyDescent="0.25">
      <c r="A96" s="51"/>
      <c r="B96" s="13" t="s">
        <v>78</v>
      </c>
      <c r="C96" s="19">
        <v>81587000</v>
      </c>
      <c r="D96" s="19">
        <v>9944000</v>
      </c>
      <c r="E96" s="19">
        <v>7559000</v>
      </c>
      <c r="F96" s="19"/>
      <c r="G96" s="19">
        <f t="shared" si="2"/>
        <v>7559000</v>
      </c>
      <c r="H96" s="19"/>
      <c r="I96" s="19">
        <v>1923000</v>
      </c>
      <c r="J96" s="19">
        <v>19500000</v>
      </c>
      <c r="K96" s="19"/>
      <c r="L96" s="19"/>
      <c r="M96" s="19"/>
      <c r="N96" s="15">
        <f t="shared" si="3"/>
        <v>120513000</v>
      </c>
    </row>
    <row r="97" spans="1:14" ht="20.45" customHeight="1" x14ac:dyDescent="0.25">
      <c r="B97" s="13" t="s">
        <v>79</v>
      </c>
      <c r="C97" s="19">
        <v>121417000</v>
      </c>
      <c r="D97" s="19">
        <v>15245000</v>
      </c>
      <c r="E97" s="19">
        <v>11725000</v>
      </c>
      <c r="F97" s="19"/>
      <c r="G97" s="19">
        <f t="shared" si="2"/>
        <v>11725000</v>
      </c>
      <c r="H97" s="19"/>
      <c r="I97" s="19">
        <v>3000000</v>
      </c>
      <c r="J97" s="19">
        <v>8245000</v>
      </c>
      <c r="K97" s="19"/>
      <c r="L97" s="19"/>
      <c r="M97" s="19"/>
      <c r="N97" s="15">
        <f t="shared" si="3"/>
        <v>159632000</v>
      </c>
    </row>
    <row r="98" spans="1:14" ht="20.45" customHeight="1" x14ac:dyDescent="0.25">
      <c r="A98" s="51"/>
      <c r="B98" s="13" t="s">
        <v>80</v>
      </c>
      <c r="C98" s="19">
        <v>53163000</v>
      </c>
      <c r="D98" s="19">
        <v>6841000</v>
      </c>
      <c r="E98" s="19">
        <v>5961000</v>
      </c>
      <c r="F98" s="19"/>
      <c r="G98" s="19">
        <f t="shared" si="2"/>
        <v>5961000</v>
      </c>
      <c r="H98" s="19"/>
      <c r="I98" s="19">
        <v>1317000</v>
      </c>
      <c r="J98" s="19">
        <v>8070000</v>
      </c>
      <c r="K98" s="19"/>
      <c r="L98" s="19"/>
      <c r="M98" s="19"/>
      <c r="N98" s="15">
        <f t="shared" si="3"/>
        <v>75352000</v>
      </c>
    </row>
    <row r="99" spans="1:14" ht="20.45" customHeight="1" x14ac:dyDescent="0.25">
      <c r="B99" s="13" t="s">
        <v>81</v>
      </c>
      <c r="C99" s="19">
        <v>72315000</v>
      </c>
      <c r="D99" s="19">
        <v>9195000</v>
      </c>
      <c r="E99" s="19">
        <v>7690000</v>
      </c>
      <c r="F99" s="19"/>
      <c r="G99" s="19">
        <f t="shared" si="2"/>
        <v>7690000</v>
      </c>
      <c r="H99" s="19"/>
      <c r="I99" s="19">
        <v>1715000</v>
      </c>
      <c r="J99" s="19">
        <v>10450000</v>
      </c>
      <c r="K99" s="19"/>
      <c r="L99" s="19"/>
      <c r="M99" s="19"/>
      <c r="N99" s="15">
        <f t="shared" si="3"/>
        <v>101365000</v>
      </c>
    </row>
    <row r="100" spans="1:14" ht="20.45" customHeight="1" x14ac:dyDescent="0.25">
      <c r="A100" s="51"/>
      <c r="B100" s="13" t="s">
        <v>82</v>
      </c>
      <c r="C100" s="19">
        <v>53805000</v>
      </c>
      <c r="D100" s="19">
        <v>6781000</v>
      </c>
      <c r="E100" s="19">
        <v>5630000</v>
      </c>
      <c r="F100" s="19"/>
      <c r="G100" s="19">
        <f t="shared" si="2"/>
        <v>5630000</v>
      </c>
      <c r="H100" s="19"/>
      <c r="I100" s="19">
        <v>1375000</v>
      </c>
      <c r="J100" s="19">
        <v>11010000</v>
      </c>
      <c r="K100" s="19"/>
      <c r="L100" s="19"/>
      <c r="M100" s="19"/>
      <c r="N100" s="15">
        <f t="shared" si="3"/>
        <v>78601000</v>
      </c>
    </row>
    <row r="101" spans="1:14" ht="20.45" customHeight="1" x14ac:dyDescent="0.25">
      <c r="B101" s="13" t="s">
        <v>176</v>
      </c>
      <c r="C101" s="19">
        <v>84779000</v>
      </c>
      <c r="D101" s="19">
        <v>10407000</v>
      </c>
      <c r="E101" s="19">
        <v>6178000</v>
      </c>
      <c r="F101" s="19"/>
      <c r="G101" s="19">
        <f t="shared" si="2"/>
        <v>6178000</v>
      </c>
      <c r="H101" s="19"/>
      <c r="I101" s="19">
        <v>2062000</v>
      </c>
      <c r="J101" s="19">
        <v>19905000</v>
      </c>
      <c r="K101" s="19"/>
      <c r="L101" s="19"/>
      <c r="M101" s="19"/>
      <c r="N101" s="15">
        <f t="shared" si="3"/>
        <v>123331000</v>
      </c>
    </row>
    <row r="102" spans="1:14" ht="20.45" customHeight="1" x14ac:dyDescent="0.25">
      <c r="A102" s="51"/>
      <c r="B102" s="13" t="s">
        <v>83</v>
      </c>
      <c r="C102" s="19">
        <v>79941000</v>
      </c>
      <c r="D102" s="19">
        <v>10802000</v>
      </c>
      <c r="E102" s="19">
        <v>5442000</v>
      </c>
      <c r="F102" s="19"/>
      <c r="G102" s="19">
        <f t="shared" si="2"/>
        <v>5442000</v>
      </c>
      <c r="H102" s="19"/>
      <c r="I102" s="19">
        <v>2257000</v>
      </c>
      <c r="J102" s="19">
        <v>15000000</v>
      </c>
      <c r="K102" s="19"/>
      <c r="L102" s="19"/>
      <c r="M102" s="19"/>
      <c r="N102" s="15">
        <f t="shared" si="3"/>
        <v>113442000</v>
      </c>
    </row>
    <row r="103" spans="1:14" ht="20.45" customHeight="1" x14ac:dyDescent="0.25">
      <c r="B103" s="13" t="s">
        <v>84</v>
      </c>
      <c r="C103" s="19">
        <v>32601000</v>
      </c>
      <c r="D103" s="19">
        <v>4871000</v>
      </c>
      <c r="E103" s="19">
        <v>5695000</v>
      </c>
      <c r="F103" s="19"/>
      <c r="G103" s="19">
        <f t="shared" si="2"/>
        <v>5695000</v>
      </c>
      <c r="H103" s="19"/>
      <c r="I103" s="19">
        <v>867000</v>
      </c>
      <c r="J103" s="19">
        <v>34000000</v>
      </c>
      <c r="K103" s="19"/>
      <c r="L103" s="19"/>
      <c r="M103" s="19"/>
      <c r="N103" s="15">
        <f t="shared" si="3"/>
        <v>78034000</v>
      </c>
    </row>
    <row r="104" spans="1:14" ht="20.45" customHeight="1" x14ac:dyDescent="0.25">
      <c r="A104" s="51"/>
      <c r="B104" s="13" t="s">
        <v>177</v>
      </c>
      <c r="C104" s="19">
        <v>180136000</v>
      </c>
      <c r="D104" s="19">
        <v>26531000</v>
      </c>
      <c r="E104" s="19">
        <v>5881000</v>
      </c>
      <c r="F104" s="19"/>
      <c r="G104" s="19">
        <f t="shared" si="2"/>
        <v>5881000</v>
      </c>
      <c r="H104" s="19"/>
      <c r="I104" s="19">
        <v>5336000</v>
      </c>
      <c r="J104" s="19">
        <v>23500000</v>
      </c>
      <c r="K104" s="19"/>
      <c r="L104" s="19"/>
      <c r="M104" s="19"/>
      <c r="N104" s="15">
        <f t="shared" si="3"/>
        <v>241384000</v>
      </c>
    </row>
    <row r="105" spans="1:14" ht="20.45" customHeight="1" x14ac:dyDescent="0.25">
      <c r="B105" s="13" t="s">
        <v>85</v>
      </c>
      <c r="C105" s="19">
        <v>54207000</v>
      </c>
      <c r="D105" s="19">
        <v>7489000</v>
      </c>
      <c r="E105" s="19">
        <v>4808000</v>
      </c>
      <c r="F105" s="19"/>
      <c r="G105" s="19">
        <f t="shared" si="2"/>
        <v>4808000</v>
      </c>
      <c r="H105" s="19"/>
      <c r="I105" s="19">
        <v>1496000</v>
      </c>
      <c r="J105" s="19">
        <v>18302000</v>
      </c>
      <c r="K105" s="19"/>
      <c r="L105" s="19"/>
      <c r="M105" s="19"/>
      <c r="N105" s="15">
        <f t="shared" si="3"/>
        <v>86302000</v>
      </c>
    </row>
    <row r="106" spans="1:14" ht="20.45" customHeight="1" x14ac:dyDescent="0.25">
      <c r="A106" s="51"/>
      <c r="B106" s="13" t="s">
        <v>86</v>
      </c>
      <c r="C106" s="19">
        <v>99708000</v>
      </c>
      <c r="D106" s="19">
        <v>14470000</v>
      </c>
      <c r="E106" s="19">
        <v>4529000</v>
      </c>
      <c r="F106" s="19"/>
      <c r="G106" s="19">
        <f t="shared" si="2"/>
        <v>4529000</v>
      </c>
      <c r="H106" s="19"/>
      <c r="I106" s="19">
        <v>3113000</v>
      </c>
      <c r="J106" s="19">
        <v>28122000</v>
      </c>
      <c r="K106" s="19"/>
      <c r="L106" s="19"/>
      <c r="M106" s="19"/>
      <c r="N106" s="15">
        <f t="shared" si="3"/>
        <v>149942000</v>
      </c>
    </row>
    <row r="107" spans="1:14" ht="20.45" customHeight="1" x14ac:dyDescent="0.25">
      <c r="B107" s="13" t="s">
        <v>87</v>
      </c>
      <c r="C107" s="19">
        <v>142226000</v>
      </c>
      <c r="D107" s="19">
        <v>20853000</v>
      </c>
      <c r="E107" s="19">
        <v>8459000</v>
      </c>
      <c r="F107" s="19"/>
      <c r="G107" s="19">
        <f t="shared" si="2"/>
        <v>8459000</v>
      </c>
      <c r="H107" s="19"/>
      <c r="I107" s="19">
        <v>4559000</v>
      </c>
      <c r="J107" s="19">
        <v>25500000</v>
      </c>
      <c r="K107" s="19"/>
      <c r="L107" s="19"/>
      <c r="M107" s="19"/>
      <c r="N107" s="15">
        <f t="shared" si="3"/>
        <v>201597000</v>
      </c>
    </row>
    <row r="108" spans="1:14" ht="20.45" customHeight="1" x14ac:dyDescent="0.25">
      <c r="A108" s="51"/>
      <c r="B108" s="13" t="s">
        <v>116</v>
      </c>
      <c r="C108" s="19">
        <v>347866000</v>
      </c>
      <c r="D108" s="19">
        <v>53562000</v>
      </c>
      <c r="E108" s="19">
        <v>11083000</v>
      </c>
      <c r="F108" s="19"/>
      <c r="G108" s="19">
        <f t="shared" si="2"/>
        <v>11083000</v>
      </c>
      <c r="H108" s="19"/>
      <c r="I108" s="19">
        <v>15611000</v>
      </c>
      <c r="J108" s="19">
        <v>81576000</v>
      </c>
      <c r="K108" s="19"/>
      <c r="L108" s="19"/>
      <c r="M108" s="19"/>
      <c r="N108" s="15">
        <f t="shared" si="3"/>
        <v>509698000</v>
      </c>
    </row>
    <row r="109" spans="1:14" ht="20.45" customHeight="1" x14ac:dyDescent="0.25">
      <c r="B109" s="13" t="s">
        <v>117</v>
      </c>
      <c r="C109" s="19">
        <v>35852000</v>
      </c>
      <c r="D109" s="19">
        <v>5465000</v>
      </c>
      <c r="E109" s="19">
        <v>5849000</v>
      </c>
      <c r="F109" s="19"/>
      <c r="G109" s="19">
        <f t="shared" si="2"/>
        <v>5849000</v>
      </c>
      <c r="H109" s="19"/>
      <c r="I109" s="19">
        <v>1000000</v>
      </c>
      <c r="J109" s="19">
        <v>21613000</v>
      </c>
      <c r="K109" s="19"/>
      <c r="L109" s="19"/>
      <c r="M109" s="19"/>
      <c r="N109" s="15">
        <f t="shared" si="3"/>
        <v>69779000</v>
      </c>
    </row>
    <row r="110" spans="1:14" ht="20.45" customHeight="1" x14ac:dyDescent="0.25">
      <c r="A110" s="51"/>
      <c r="B110" s="13" t="s">
        <v>88</v>
      </c>
      <c r="C110" s="19">
        <v>41860000</v>
      </c>
      <c r="D110" s="19">
        <v>5304000</v>
      </c>
      <c r="E110" s="19">
        <v>6014000</v>
      </c>
      <c r="F110" s="19"/>
      <c r="G110" s="19">
        <f t="shared" si="2"/>
        <v>6014000</v>
      </c>
      <c r="H110" s="19"/>
      <c r="I110" s="19">
        <v>1063000</v>
      </c>
      <c r="J110" s="19">
        <v>24500000</v>
      </c>
      <c r="K110" s="19"/>
      <c r="L110" s="19"/>
      <c r="M110" s="19"/>
      <c r="N110" s="15">
        <f t="shared" si="3"/>
        <v>78741000</v>
      </c>
    </row>
    <row r="111" spans="1:14" ht="20.45" customHeight="1" x14ac:dyDescent="0.25">
      <c r="B111" s="13" t="s">
        <v>118</v>
      </c>
      <c r="C111" s="19">
        <v>57300000</v>
      </c>
      <c r="D111" s="19">
        <v>8338000</v>
      </c>
      <c r="E111" s="19">
        <v>4981000</v>
      </c>
      <c r="F111" s="19"/>
      <c r="G111" s="19">
        <f t="shared" si="2"/>
        <v>4981000</v>
      </c>
      <c r="H111" s="19"/>
      <c r="I111" s="19">
        <v>1603000</v>
      </c>
      <c r="J111" s="19">
        <v>20510000</v>
      </c>
      <c r="K111" s="19"/>
      <c r="L111" s="19"/>
      <c r="M111" s="19"/>
      <c r="N111" s="15">
        <f t="shared" si="3"/>
        <v>92732000</v>
      </c>
    </row>
    <row r="112" spans="1:14" ht="20.45" customHeight="1" x14ac:dyDescent="0.25">
      <c r="A112" s="51"/>
      <c r="B112" s="13" t="s">
        <v>124</v>
      </c>
      <c r="C112" s="19">
        <v>44119000</v>
      </c>
      <c r="D112" s="19">
        <v>7136000</v>
      </c>
      <c r="E112" s="19">
        <v>5175000</v>
      </c>
      <c r="F112" s="19"/>
      <c r="G112" s="19">
        <f t="shared" si="2"/>
        <v>5175000</v>
      </c>
      <c r="H112" s="19"/>
      <c r="I112" s="19">
        <v>1058000</v>
      </c>
      <c r="J112" s="19">
        <v>36002000</v>
      </c>
      <c r="K112" s="19"/>
      <c r="L112" s="19"/>
      <c r="M112" s="19"/>
      <c r="N112" s="15">
        <f t="shared" si="3"/>
        <v>93490000</v>
      </c>
    </row>
    <row r="113" spans="1:14" ht="20.45" customHeight="1" x14ac:dyDescent="0.25">
      <c r="B113" s="13" t="s">
        <v>168</v>
      </c>
      <c r="C113" s="19">
        <v>296269000</v>
      </c>
      <c r="D113" s="19">
        <v>41379000</v>
      </c>
      <c r="E113" s="19">
        <v>5878000</v>
      </c>
      <c r="F113" s="19"/>
      <c r="G113" s="19">
        <f t="shared" si="2"/>
        <v>5878000</v>
      </c>
      <c r="H113" s="19"/>
      <c r="I113" s="19">
        <v>8733000</v>
      </c>
      <c r="J113" s="19">
        <v>50344000</v>
      </c>
      <c r="K113" s="19"/>
      <c r="L113" s="19"/>
      <c r="M113" s="19"/>
      <c r="N113" s="15">
        <f t="shared" si="3"/>
        <v>402603000</v>
      </c>
    </row>
    <row r="114" spans="1:14" ht="20.45" customHeight="1" x14ac:dyDescent="0.25">
      <c r="A114" s="51"/>
      <c r="B114" s="13" t="s">
        <v>169</v>
      </c>
      <c r="C114" s="19">
        <v>44308000</v>
      </c>
      <c r="D114" s="19">
        <v>6128000</v>
      </c>
      <c r="E114" s="19">
        <v>10045000</v>
      </c>
      <c r="F114" s="19"/>
      <c r="G114" s="19">
        <f t="shared" si="2"/>
        <v>10045000</v>
      </c>
      <c r="H114" s="19"/>
      <c r="I114" s="19">
        <v>1320000</v>
      </c>
      <c r="J114" s="19">
        <v>21400000</v>
      </c>
      <c r="K114" s="19"/>
      <c r="L114" s="19"/>
      <c r="M114" s="19"/>
      <c r="N114" s="15">
        <f t="shared" si="3"/>
        <v>83201000</v>
      </c>
    </row>
    <row r="115" spans="1:14" ht="20.45" customHeight="1" x14ac:dyDescent="0.25">
      <c r="B115" s="13" t="s">
        <v>170</v>
      </c>
      <c r="C115" s="19">
        <v>62213000</v>
      </c>
      <c r="D115" s="19">
        <v>9209000</v>
      </c>
      <c r="E115" s="19">
        <v>11027000</v>
      </c>
      <c r="F115" s="19"/>
      <c r="G115" s="19">
        <f t="shared" si="2"/>
        <v>11027000</v>
      </c>
      <c r="H115" s="19"/>
      <c r="I115" s="19">
        <v>2023000</v>
      </c>
      <c r="J115" s="19">
        <v>24250000</v>
      </c>
      <c r="K115" s="19"/>
      <c r="L115" s="19"/>
      <c r="M115" s="19"/>
      <c r="N115" s="15">
        <f t="shared" si="3"/>
        <v>108722000</v>
      </c>
    </row>
    <row r="116" spans="1:14" ht="20.45" customHeight="1" x14ac:dyDescent="0.25">
      <c r="A116" s="51"/>
      <c r="B116" s="13" t="s">
        <v>171</v>
      </c>
      <c r="C116" s="19">
        <v>50843000</v>
      </c>
      <c r="D116" s="19">
        <v>7449000</v>
      </c>
      <c r="E116" s="19">
        <v>8426000</v>
      </c>
      <c r="F116" s="19"/>
      <c r="G116" s="19">
        <f t="shared" si="2"/>
        <v>8426000</v>
      </c>
      <c r="H116" s="19"/>
      <c r="I116" s="19">
        <v>1470000</v>
      </c>
      <c r="J116" s="19">
        <v>18170000</v>
      </c>
      <c r="K116" s="19"/>
      <c r="L116" s="19"/>
      <c r="M116" s="19"/>
      <c r="N116" s="15">
        <f t="shared" si="3"/>
        <v>86358000</v>
      </c>
    </row>
    <row r="117" spans="1:14" ht="20.45" customHeight="1" x14ac:dyDescent="0.25">
      <c r="B117" s="20" t="s">
        <v>178</v>
      </c>
      <c r="C117" s="19">
        <v>9960000</v>
      </c>
      <c r="D117" s="19">
        <v>1281000</v>
      </c>
      <c r="E117" s="19">
        <v>5786000</v>
      </c>
      <c r="F117" s="19"/>
      <c r="G117" s="19">
        <f t="shared" si="2"/>
        <v>5786000</v>
      </c>
      <c r="H117" s="19"/>
      <c r="I117" s="19">
        <v>313000</v>
      </c>
      <c r="J117" s="19">
        <v>10800000</v>
      </c>
      <c r="K117" s="19"/>
      <c r="L117" s="19"/>
      <c r="M117" s="19"/>
      <c r="N117" s="15">
        <f>SUM(C117,D117,G117,H117,I117,J117,K117,L117,M117)</f>
        <v>28140000</v>
      </c>
    </row>
    <row r="118" spans="1:14" ht="20.45" customHeight="1" x14ac:dyDescent="0.25">
      <c r="A118" s="51"/>
      <c r="B118" s="13" t="s">
        <v>179</v>
      </c>
      <c r="C118" s="19">
        <v>15335000</v>
      </c>
      <c r="D118" s="19">
        <v>2057000</v>
      </c>
      <c r="E118" s="19">
        <v>6926000</v>
      </c>
      <c r="F118" s="19"/>
      <c r="G118" s="19">
        <f t="shared" si="2"/>
        <v>6926000</v>
      </c>
      <c r="H118" s="19"/>
      <c r="I118" s="19">
        <v>425000</v>
      </c>
      <c r="J118" s="19">
        <v>10800000</v>
      </c>
      <c r="K118" s="19"/>
      <c r="L118" s="19"/>
      <c r="M118" s="19"/>
      <c r="N118" s="15">
        <f t="shared" si="3"/>
        <v>35543000</v>
      </c>
    </row>
    <row r="119" spans="1:14" ht="20.45" customHeight="1" x14ac:dyDescent="0.25">
      <c r="B119" s="13" t="s">
        <v>210</v>
      </c>
      <c r="C119" s="19">
        <v>1857000</v>
      </c>
      <c r="D119" s="19">
        <v>397000</v>
      </c>
      <c r="E119" s="19">
        <v>4394000</v>
      </c>
      <c r="F119" s="19"/>
      <c r="G119" s="19">
        <f t="shared" si="2"/>
        <v>4394000</v>
      </c>
      <c r="H119" s="19"/>
      <c r="I119" s="19">
        <v>226000</v>
      </c>
      <c r="J119" s="19">
        <v>659000</v>
      </c>
      <c r="K119" s="19"/>
      <c r="L119" s="19"/>
      <c r="M119" s="19"/>
      <c r="N119" s="15">
        <f t="shared" si="3"/>
        <v>7533000</v>
      </c>
    </row>
    <row r="120" spans="1:14" ht="20.45" customHeight="1" x14ac:dyDescent="0.25">
      <c r="A120" s="51"/>
      <c r="B120" s="13" t="s">
        <v>211</v>
      </c>
      <c r="C120" s="19">
        <v>6255000</v>
      </c>
      <c r="D120" s="19">
        <v>655000</v>
      </c>
      <c r="E120" s="19">
        <v>8371000</v>
      </c>
      <c r="F120" s="19"/>
      <c r="G120" s="19">
        <f t="shared" si="2"/>
        <v>8371000</v>
      </c>
      <c r="H120" s="19"/>
      <c r="I120" s="19">
        <v>239000</v>
      </c>
      <c r="J120" s="19">
        <v>8500000</v>
      </c>
      <c r="K120" s="19"/>
      <c r="L120" s="19"/>
      <c r="M120" s="19"/>
      <c r="N120" s="15">
        <f t="shared" si="3"/>
        <v>24020000</v>
      </c>
    </row>
    <row r="121" spans="1:14" ht="20.45" customHeight="1" x14ac:dyDescent="0.25">
      <c r="B121" s="13" t="s">
        <v>212</v>
      </c>
      <c r="C121" s="19">
        <v>75946000</v>
      </c>
      <c r="D121" s="19">
        <v>10854000</v>
      </c>
      <c r="E121" s="19">
        <v>7777000</v>
      </c>
      <c r="F121" s="19"/>
      <c r="G121" s="19">
        <f t="shared" si="2"/>
        <v>7777000</v>
      </c>
      <c r="H121" s="19"/>
      <c r="I121" s="19">
        <v>2289000</v>
      </c>
      <c r="J121" s="19">
        <v>9500000</v>
      </c>
      <c r="K121" s="19"/>
      <c r="L121" s="19"/>
      <c r="M121" s="19"/>
      <c r="N121" s="15">
        <f t="shared" si="3"/>
        <v>106366000</v>
      </c>
    </row>
    <row r="122" spans="1:14" ht="20.45" customHeight="1" x14ac:dyDescent="0.25">
      <c r="A122" s="51"/>
      <c r="B122" s="13" t="s">
        <v>213</v>
      </c>
      <c r="C122" s="19">
        <v>29918000</v>
      </c>
      <c r="D122" s="19">
        <v>4811000</v>
      </c>
      <c r="E122" s="19">
        <v>5165000</v>
      </c>
      <c r="F122" s="19"/>
      <c r="G122" s="19">
        <f t="shared" si="2"/>
        <v>5165000</v>
      </c>
      <c r="H122" s="19"/>
      <c r="I122" s="19">
        <v>1157000</v>
      </c>
      <c r="J122" s="19">
        <v>9002000</v>
      </c>
      <c r="K122" s="19"/>
      <c r="L122" s="19"/>
      <c r="M122" s="19"/>
      <c r="N122" s="15">
        <f t="shared" si="3"/>
        <v>50053000</v>
      </c>
    </row>
    <row r="123" spans="1:14" ht="20.45" customHeight="1" x14ac:dyDescent="0.25">
      <c r="B123" s="13" t="s">
        <v>214</v>
      </c>
      <c r="C123" s="19">
        <v>32301000</v>
      </c>
      <c r="D123" s="19">
        <v>4653000</v>
      </c>
      <c r="E123" s="19">
        <v>7302000</v>
      </c>
      <c r="F123" s="19"/>
      <c r="G123" s="19">
        <f t="shared" si="2"/>
        <v>7302000</v>
      </c>
      <c r="H123" s="19"/>
      <c r="I123" s="19">
        <v>1024000</v>
      </c>
      <c r="J123" s="19">
        <v>9000000</v>
      </c>
      <c r="K123" s="19"/>
      <c r="L123" s="19"/>
      <c r="M123" s="19"/>
      <c r="N123" s="15">
        <f t="shared" si="3"/>
        <v>54280000</v>
      </c>
    </row>
    <row r="124" spans="1:14" ht="20.45" customHeight="1" x14ac:dyDescent="0.25">
      <c r="A124" s="51"/>
      <c r="B124" s="13" t="s">
        <v>215</v>
      </c>
      <c r="C124" s="19">
        <v>492360000</v>
      </c>
      <c r="D124" s="19">
        <v>89641000</v>
      </c>
      <c r="E124" s="19">
        <v>65481000</v>
      </c>
      <c r="F124" s="19"/>
      <c r="G124" s="19">
        <f t="shared" si="2"/>
        <v>65481000</v>
      </c>
      <c r="H124" s="19"/>
      <c r="I124" s="19">
        <v>27338000</v>
      </c>
      <c r="J124" s="19">
        <v>57322000</v>
      </c>
      <c r="K124" s="19"/>
      <c r="L124" s="19"/>
      <c r="M124" s="19"/>
      <c r="N124" s="15">
        <f t="shared" si="3"/>
        <v>732142000</v>
      </c>
    </row>
    <row r="125" spans="1:14" ht="20.45" customHeight="1" x14ac:dyDescent="0.25">
      <c r="B125" s="13" t="s">
        <v>216</v>
      </c>
      <c r="C125" s="19">
        <v>153400000</v>
      </c>
      <c r="D125" s="19">
        <v>24481000</v>
      </c>
      <c r="E125" s="19">
        <v>25946000</v>
      </c>
      <c r="F125" s="19"/>
      <c r="G125" s="19">
        <f t="shared" si="2"/>
        <v>25946000</v>
      </c>
      <c r="H125" s="19"/>
      <c r="I125" s="19">
        <v>5267000</v>
      </c>
      <c r="J125" s="19">
        <v>13100000</v>
      </c>
      <c r="K125" s="19"/>
      <c r="L125" s="19"/>
      <c r="M125" s="19"/>
      <c r="N125" s="15">
        <f t="shared" si="3"/>
        <v>222194000</v>
      </c>
    </row>
    <row r="126" spans="1:14" ht="20.45" customHeight="1" x14ac:dyDescent="0.25">
      <c r="A126" s="51"/>
      <c r="B126" s="13" t="s">
        <v>217</v>
      </c>
      <c r="C126" s="19">
        <v>85395000</v>
      </c>
      <c r="D126" s="19">
        <v>12724000</v>
      </c>
      <c r="E126" s="19">
        <v>10152000</v>
      </c>
      <c r="F126" s="19"/>
      <c r="G126" s="19">
        <f t="shared" si="2"/>
        <v>10152000</v>
      </c>
      <c r="H126" s="19"/>
      <c r="I126" s="19">
        <v>2525000</v>
      </c>
      <c r="J126" s="19">
        <v>8000000</v>
      </c>
      <c r="K126" s="19"/>
      <c r="L126" s="19"/>
      <c r="M126" s="19"/>
      <c r="N126" s="15">
        <f t="shared" si="3"/>
        <v>118796000</v>
      </c>
    </row>
    <row r="127" spans="1:14" ht="20.45" customHeight="1" x14ac:dyDescent="0.25">
      <c r="B127" s="13" t="s">
        <v>218</v>
      </c>
      <c r="C127" s="19">
        <v>23638000</v>
      </c>
      <c r="D127" s="19">
        <v>4008000</v>
      </c>
      <c r="E127" s="19">
        <v>4809000</v>
      </c>
      <c r="F127" s="19"/>
      <c r="G127" s="19">
        <f t="shared" si="2"/>
        <v>4809000</v>
      </c>
      <c r="H127" s="19"/>
      <c r="I127" s="19">
        <v>272000</v>
      </c>
      <c r="J127" s="19">
        <v>8002000</v>
      </c>
      <c r="K127" s="19"/>
      <c r="L127" s="19"/>
      <c r="M127" s="19"/>
      <c r="N127" s="15">
        <f t="shared" si="3"/>
        <v>40729000</v>
      </c>
    </row>
    <row r="128" spans="1:14" ht="20.45" customHeight="1" x14ac:dyDescent="0.25">
      <c r="A128" s="51"/>
      <c r="B128" s="13" t="s">
        <v>219</v>
      </c>
      <c r="C128" s="19">
        <v>14120000</v>
      </c>
      <c r="D128" s="19">
        <v>2220000</v>
      </c>
      <c r="E128" s="19">
        <v>4215000</v>
      </c>
      <c r="F128" s="19"/>
      <c r="G128" s="19">
        <f t="shared" si="2"/>
        <v>4215000</v>
      </c>
      <c r="H128" s="19"/>
      <c r="I128" s="19">
        <v>498000</v>
      </c>
      <c r="J128" s="19">
        <v>8000000</v>
      </c>
      <c r="K128" s="19"/>
      <c r="L128" s="19"/>
      <c r="M128" s="19"/>
      <c r="N128" s="15">
        <f t="shared" si="3"/>
        <v>29053000</v>
      </c>
    </row>
    <row r="129" spans="1:14" ht="20.45" customHeight="1" x14ac:dyDescent="0.25">
      <c r="B129" s="13" t="s">
        <v>220</v>
      </c>
      <c r="C129" s="19">
        <v>77007000</v>
      </c>
      <c r="D129" s="19">
        <v>11783000</v>
      </c>
      <c r="E129" s="19">
        <v>9558000</v>
      </c>
      <c r="F129" s="19"/>
      <c r="G129" s="19">
        <f t="shared" si="2"/>
        <v>9558000</v>
      </c>
      <c r="H129" s="19"/>
      <c r="I129" s="19">
        <v>2450000</v>
      </c>
      <c r="J129" s="19">
        <v>7002000</v>
      </c>
      <c r="K129" s="19"/>
      <c r="L129" s="19"/>
      <c r="M129" s="19"/>
      <c r="N129" s="15">
        <f t="shared" si="3"/>
        <v>107800000</v>
      </c>
    </row>
    <row r="130" spans="1:14" ht="20.45" customHeight="1" x14ac:dyDescent="0.25">
      <c r="A130" s="51"/>
      <c r="B130" s="13" t="s">
        <v>221</v>
      </c>
      <c r="C130" s="19">
        <v>24664000</v>
      </c>
      <c r="D130" s="19">
        <v>3736000</v>
      </c>
      <c r="E130" s="19">
        <v>6590000</v>
      </c>
      <c r="F130" s="19"/>
      <c r="G130" s="19">
        <f t="shared" si="2"/>
        <v>6590000</v>
      </c>
      <c r="H130" s="19"/>
      <c r="I130" s="19">
        <v>802000</v>
      </c>
      <c r="J130" s="19">
        <v>8000000</v>
      </c>
      <c r="K130" s="19"/>
      <c r="L130" s="19"/>
      <c r="M130" s="19"/>
      <c r="N130" s="15">
        <f t="shared" si="3"/>
        <v>43792000</v>
      </c>
    </row>
    <row r="131" spans="1:14" ht="20.45" customHeight="1" x14ac:dyDescent="0.25">
      <c r="B131" s="13" t="s">
        <v>222</v>
      </c>
      <c r="C131" s="19">
        <v>11301000</v>
      </c>
      <c r="D131" s="19">
        <v>1714000</v>
      </c>
      <c r="E131" s="19">
        <v>4215000</v>
      </c>
      <c r="F131" s="19"/>
      <c r="G131" s="19">
        <f t="shared" si="2"/>
        <v>4215000</v>
      </c>
      <c r="H131" s="19"/>
      <c r="I131" s="19">
        <v>356000</v>
      </c>
      <c r="J131" s="19">
        <v>8000000</v>
      </c>
      <c r="K131" s="19"/>
      <c r="L131" s="19"/>
      <c r="M131" s="19"/>
      <c r="N131" s="15">
        <f t="shared" si="3"/>
        <v>25586000</v>
      </c>
    </row>
    <row r="132" spans="1:14" ht="20.45" customHeight="1" x14ac:dyDescent="0.25">
      <c r="A132" s="51"/>
      <c r="B132" s="13" t="s">
        <v>223</v>
      </c>
      <c r="C132" s="19">
        <v>151201000</v>
      </c>
      <c r="D132" s="19">
        <v>24753000</v>
      </c>
      <c r="E132" s="19">
        <v>12052000</v>
      </c>
      <c r="F132" s="19"/>
      <c r="G132" s="19">
        <f t="shared" si="2"/>
        <v>12052000</v>
      </c>
      <c r="H132" s="19"/>
      <c r="I132" s="19">
        <v>4068000</v>
      </c>
      <c r="J132" s="19">
        <v>8250000</v>
      </c>
      <c r="K132" s="19"/>
      <c r="L132" s="19"/>
      <c r="M132" s="19"/>
      <c r="N132" s="15">
        <f t="shared" si="3"/>
        <v>200324000</v>
      </c>
    </row>
    <row r="133" spans="1:14" ht="20.45" customHeight="1" x14ac:dyDescent="0.25">
      <c r="B133" s="13" t="s">
        <v>224</v>
      </c>
      <c r="C133" s="19">
        <v>131684000</v>
      </c>
      <c r="D133" s="19">
        <v>19913000</v>
      </c>
      <c r="E133" s="19">
        <v>8609000</v>
      </c>
      <c r="F133" s="19"/>
      <c r="G133" s="19">
        <f t="shared" si="2"/>
        <v>8609000</v>
      </c>
      <c r="H133" s="19"/>
      <c r="I133" s="19">
        <v>4221000</v>
      </c>
      <c r="J133" s="19">
        <v>8002000</v>
      </c>
      <c r="K133" s="19"/>
      <c r="L133" s="19"/>
      <c r="M133" s="19"/>
      <c r="N133" s="15">
        <f t="shared" si="3"/>
        <v>172429000</v>
      </c>
    </row>
    <row r="134" spans="1:14" ht="20.45" customHeight="1" x14ac:dyDescent="0.25">
      <c r="A134" s="51"/>
      <c r="B134" s="13" t="s">
        <v>225</v>
      </c>
      <c r="C134" s="19">
        <v>68127000</v>
      </c>
      <c r="D134" s="19">
        <v>11112000</v>
      </c>
      <c r="E134" s="19">
        <v>7183000</v>
      </c>
      <c r="F134" s="19"/>
      <c r="G134" s="19">
        <f t="shared" si="2"/>
        <v>7183000</v>
      </c>
      <c r="H134" s="19"/>
      <c r="I134" s="19">
        <v>5046000</v>
      </c>
      <c r="J134" s="19">
        <v>22560000</v>
      </c>
      <c r="K134" s="19"/>
      <c r="L134" s="19"/>
      <c r="M134" s="19"/>
      <c r="N134" s="15">
        <f t="shared" si="3"/>
        <v>114028000</v>
      </c>
    </row>
    <row r="135" spans="1:14" s="7" customFormat="1" ht="20.45" customHeight="1" x14ac:dyDescent="0.25">
      <c r="A135" s="59"/>
      <c r="B135" s="60" t="s">
        <v>89</v>
      </c>
      <c r="C135" s="61">
        <v>405244000</v>
      </c>
      <c r="D135" s="61">
        <v>12092000</v>
      </c>
      <c r="E135" s="61">
        <v>251308000</v>
      </c>
      <c r="F135" s="61"/>
      <c r="G135" s="61">
        <f t="shared" si="2"/>
        <v>251308000</v>
      </c>
      <c r="H135" s="61"/>
      <c r="I135" s="61">
        <v>819000</v>
      </c>
      <c r="J135" s="61">
        <v>1640000</v>
      </c>
      <c r="K135" s="61"/>
      <c r="L135" s="61"/>
      <c r="M135" s="61"/>
      <c r="N135" s="62">
        <f t="shared" si="3"/>
        <v>671103000</v>
      </c>
    </row>
    <row r="136" spans="1:14" ht="20.45" customHeight="1" x14ac:dyDescent="0.25">
      <c r="A136" s="51"/>
      <c r="B136" s="13" t="s">
        <v>90</v>
      </c>
      <c r="C136" s="19">
        <v>10169000</v>
      </c>
      <c r="D136" s="19">
        <v>1840000</v>
      </c>
      <c r="E136" s="19">
        <v>3776000</v>
      </c>
      <c r="F136" s="19"/>
      <c r="G136" s="19">
        <f t="shared" si="2"/>
        <v>3776000</v>
      </c>
      <c r="H136" s="19"/>
      <c r="I136" s="19">
        <v>865000</v>
      </c>
      <c r="J136" s="19">
        <v>300000</v>
      </c>
      <c r="K136" s="19"/>
      <c r="L136" s="19"/>
      <c r="M136" s="19"/>
      <c r="N136" s="15">
        <f t="shared" si="3"/>
        <v>16950000</v>
      </c>
    </row>
    <row r="137" spans="1:14" ht="20.45" customHeight="1" x14ac:dyDescent="0.25">
      <c r="B137" s="13" t="s">
        <v>91</v>
      </c>
      <c r="C137" s="19">
        <v>4264000</v>
      </c>
      <c r="D137" s="19">
        <v>672000</v>
      </c>
      <c r="E137" s="19">
        <v>1884000</v>
      </c>
      <c r="F137" s="19"/>
      <c r="G137" s="19">
        <f t="shared" si="2"/>
        <v>1884000</v>
      </c>
      <c r="H137" s="19"/>
      <c r="I137" s="19">
        <v>635000</v>
      </c>
      <c r="J137" s="19"/>
      <c r="K137" s="19"/>
      <c r="L137" s="19"/>
      <c r="M137" s="19"/>
      <c r="N137" s="15">
        <f t="shared" si="3"/>
        <v>7455000</v>
      </c>
    </row>
    <row r="138" spans="1:14" ht="20.45" customHeight="1" x14ac:dyDescent="0.25">
      <c r="A138" s="51"/>
      <c r="B138" s="13" t="s">
        <v>92</v>
      </c>
      <c r="C138" s="19">
        <v>4218000</v>
      </c>
      <c r="D138" s="19">
        <v>723000</v>
      </c>
      <c r="E138" s="19">
        <v>1999000</v>
      </c>
      <c r="F138" s="19"/>
      <c r="G138" s="19">
        <f t="shared" si="2"/>
        <v>1999000</v>
      </c>
      <c r="H138" s="19"/>
      <c r="I138" s="19">
        <v>568000</v>
      </c>
      <c r="J138" s="19">
        <v>500000</v>
      </c>
      <c r="K138" s="19"/>
      <c r="L138" s="19"/>
      <c r="M138" s="19"/>
      <c r="N138" s="15">
        <f t="shared" si="3"/>
        <v>8008000</v>
      </c>
    </row>
    <row r="139" spans="1:14" ht="20.45" customHeight="1" x14ac:dyDescent="0.25">
      <c r="B139" s="13" t="s">
        <v>93</v>
      </c>
      <c r="C139" s="19">
        <v>7615000</v>
      </c>
      <c r="D139" s="19">
        <v>1366000</v>
      </c>
      <c r="E139" s="19">
        <v>7787000</v>
      </c>
      <c r="F139" s="19"/>
      <c r="G139" s="19">
        <f t="shared" si="2"/>
        <v>7787000</v>
      </c>
      <c r="H139" s="19"/>
      <c r="I139" s="19">
        <v>2970000</v>
      </c>
      <c r="J139" s="19">
        <v>1200000</v>
      </c>
      <c r="K139" s="19"/>
      <c r="L139" s="19"/>
      <c r="M139" s="19"/>
      <c r="N139" s="15">
        <f t="shared" si="3"/>
        <v>20938000</v>
      </c>
    </row>
    <row r="140" spans="1:14" ht="20.45" customHeight="1" x14ac:dyDescent="0.25">
      <c r="A140" s="51"/>
      <c r="B140" s="13" t="s">
        <v>94</v>
      </c>
      <c r="C140" s="19">
        <v>9091000</v>
      </c>
      <c r="D140" s="19">
        <v>1563000</v>
      </c>
      <c r="E140" s="19">
        <v>4437000</v>
      </c>
      <c r="F140" s="19"/>
      <c r="G140" s="19">
        <f t="shared" si="2"/>
        <v>4437000</v>
      </c>
      <c r="H140" s="19"/>
      <c r="I140" s="19">
        <v>2539000</v>
      </c>
      <c r="J140" s="19">
        <v>900000</v>
      </c>
      <c r="K140" s="19"/>
      <c r="L140" s="19"/>
      <c r="M140" s="19"/>
      <c r="N140" s="15">
        <f t="shared" si="3"/>
        <v>18530000</v>
      </c>
    </row>
    <row r="141" spans="1:14" ht="20.45" customHeight="1" x14ac:dyDescent="0.25">
      <c r="B141" s="13" t="s">
        <v>95</v>
      </c>
      <c r="C141" s="19">
        <v>683796000</v>
      </c>
      <c r="D141" s="19">
        <v>137580000</v>
      </c>
      <c r="E141" s="19">
        <v>424681000</v>
      </c>
      <c r="F141" s="19"/>
      <c r="G141" s="19">
        <f t="shared" si="2"/>
        <v>424681000</v>
      </c>
      <c r="H141" s="19"/>
      <c r="I141" s="19">
        <v>655459000</v>
      </c>
      <c r="J141" s="19">
        <v>280732000</v>
      </c>
      <c r="K141" s="19">
        <v>1218029000</v>
      </c>
      <c r="L141" s="19"/>
      <c r="M141" s="19"/>
      <c r="N141" s="15">
        <f t="shared" si="3"/>
        <v>3400277000</v>
      </c>
    </row>
    <row r="142" spans="1:14" ht="20.45" customHeight="1" x14ac:dyDescent="0.25">
      <c r="A142" s="51"/>
      <c r="B142" s="13" t="s">
        <v>125</v>
      </c>
      <c r="C142" s="19">
        <v>5609000</v>
      </c>
      <c r="D142" s="19">
        <v>939000</v>
      </c>
      <c r="E142" s="19">
        <v>3033000</v>
      </c>
      <c r="F142" s="19"/>
      <c r="G142" s="19">
        <f t="shared" si="2"/>
        <v>3033000</v>
      </c>
      <c r="H142" s="19"/>
      <c r="I142" s="19">
        <v>9294000</v>
      </c>
      <c r="J142" s="19">
        <v>1119000</v>
      </c>
      <c r="K142" s="19"/>
      <c r="L142" s="19"/>
      <c r="M142" s="19"/>
      <c r="N142" s="15">
        <f t="shared" si="3"/>
        <v>19994000</v>
      </c>
    </row>
    <row r="143" spans="1:14" ht="20.45" customHeight="1" x14ac:dyDescent="0.25">
      <c r="B143" s="13" t="s">
        <v>96</v>
      </c>
      <c r="C143" s="19">
        <v>257085000</v>
      </c>
      <c r="D143" s="19">
        <v>41919000</v>
      </c>
      <c r="E143" s="19">
        <v>52238000</v>
      </c>
      <c r="F143" s="19"/>
      <c r="G143" s="19">
        <f t="shared" si="2"/>
        <v>52238000</v>
      </c>
      <c r="H143" s="19"/>
      <c r="I143" s="19">
        <v>10172000</v>
      </c>
      <c r="J143" s="19">
        <v>7300000</v>
      </c>
      <c r="K143" s="19"/>
      <c r="L143" s="19"/>
      <c r="M143" s="19"/>
      <c r="N143" s="15">
        <f t="shared" si="3"/>
        <v>368714000</v>
      </c>
    </row>
    <row r="144" spans="1:14" ht="20.45" customHeight="1" x14ac:dyDescent="0.25">
      <c r="A144" s="51"/>
      <c r="B144" s="13" t="s">
        <v>97</v>
      </c>
      <c r="C144" s="19">
        <v>346288000</v>
      </c>
      <c r="D144" s="19">
        <v>48773000</v>
      </c>
      <c r="E144" s="19">
        <v>35799000</v>
      </c>
      <c r="F144" s="19"/>
      <c r="G144" s="19">
        <f t="shared" ref="G144:G176" si="4">E144+F144</f>
        <v>35799000</v>
      </c>
      <c r="H144" s="19"/>
      <c r="I144" s="19">
        <v>18669000</v>
      </c>
      <c r="J144" s="19">
        <v>8500000</v>
      </c>
      <c r="K144" s="19"/>
      <c r="L144" s="19"/>
      <c r="M144" s="19"/>
      <c r="N144" s="15">
        <f t="shared" si="3"/>
        <v>458029000</v>
      </c>
    </row>
    <row r="145" spans="1:14" ht="20.45" customHeight="1" x14ac:dyDescent="0.25">
      <c r="B145" s="13" t="s">
        <v>98</v>
      </c>
      <c r="C145" s="19">
        <v>2394099000</v>
      </c>
      <c r="D145" s="19">
        <v>518835000</v>
      </c>
      <c r="E145" s="19">
        <v>249772000</v>
      </c>
      <c r="F145" s="19"/>
      <c r="G145" s="19">
        <f t="shared" si="4"/>
        <v>249772000</v>
      </c>
      <c r="H145" s="19"/>
      <c r="I145" s="19">
        <v>115771000</v>
      </c>
      <c r="J145" s="19">
        <v>459200000</v>
      </c>
      <c r="K145" s="19">
        <v>50048000</v>
      </c>
      <c r="L145" s="19">
        <v>192093000</v>
      </c>
      <c r="M145" s="19"/>
      <c r="N145" s="15">
        <f t="shared" si="3"/>
        <v>3979818000</v>
      </c>
    </row>
    <row r="146" spans="1:14" ht="20.45" customHeight="1" x14ac:dyDescent="0.25">
      <c r="A146" s="51"/>
      <c r="B146" s="13" t="s">
        <v>99</v>
      </c>
      <c r="C146" s="19">
        <v>201027000</v>
      </c>
      <c r="D146" s="19">
        <v>35036000</v>
      </c>
      <c r="E146" s="19">
        <v>98622000</v>
      </c>
      <c r="F146" s="19"/>
      <c r="G146" s="19">
        <f t="shared" si="4"/>
        <v>98622000</v>
      </c>
      <c r="H146" s="19"/>
      <c r="I146" s="19">
        <v>71698000</v>
      </c>
      <c r="J146" s="19">
        <v>170909000</v>
      </c>
      <c r="K146" s="19"/>
      <c r="L146" s="19"/>
      <c r="M146" s="19"/>
      <c r="N146" s="15">
        <f t="shared" si="3"/>
        <v>577292000</v>
      </c>
    </row>
    <row r="147" spans="1:14" ht="20.45" customHeight="1" x14ac:dyDescent="0.25">
      <c r="B147" s="13" t="s">
        <v>134</v>
      </c>
      <c r="C147" s="19">
        <v>59279000</v>
      </c>
      <c r="D147" s="19">
        <v>10370000</v>
      </c>
      <c r="E147" s="19">
        <v>9718000</v>
      </c>
      <c r="F147" s="19"/>
      <c r="G147" s="19">
        <f t="shared" si="4"/>
        <v>9718000</v>
      </c>
      <c r="H147" s="19"/>
      <c r="I147" s="19">
        <v>1698000</v>
      </c>
      <c r="J147" s="19">
        <v>73055000</v>
      </c>
      <c r="K147" s="19"/>
      <c r="L147" s="19"/>
      <c r="M147" s="19"/>
      <c r="N147" s="15">
        <f t="shared" si="3"/>
        <v>154120000</v>
      </c>
    </row>
    <row r="148" spans="1:14" ht="20.45" customHeight="1" x14ac:dyDescent="0.25">
      <c r="A148" s="51"/>
      <c r="B148" s="13" t="s">
        <v>100</v>
      </c>
      <c r="C148" s="19">
        <v>19023000</v>
      </c>
      <c r="D148" s="19">
        <v>2197000</v>
      </c>
      <c r="E148" s="19">
        <v>5122000</v>
      </c>
      <c r="F148" s="19"/>
      <c r="G148" s="19">
        <f t="shared" si="4"/>
        <v>5122000</v>
      </c>
      <c r="H148" s="19"/>
      <c r="I148" s="19">
        <v>1249000</v>
      </c>
      <c r="J148" s="19">
        <v>700000</v>
      </c>
      <c r="K148" s="19"/>
      <c r="L148" s="19"/>
      <c r="M148" s="19"/>
      <c r="N148" s="15">
        <f t="shared" si="3"/>
        <v>28291000</v>
      </c>
    </row>
    <row r="149" spans="1:14" ht="20.45" customHeight="1" x14ac:dyDescent="0.25">
      <c r="B149" s="13" t="s">
        <v>101</v>
      </c>
      <c r="C149" s="19">
        <v>399084000</v>
      </c>
      <c r="D149" s="19">
        <v>79597000</v>
      </c>
      <c r="E149" s="19">
        <v>43530000</v>
      </c>
      <c r="F149" s="19"/>
      <c r="G149" s="19">
        <f t="shared" si="4"/>
        <v>43530000</v>
      </c>
      <c r="H149" s="19"/>
      <c r="I149" s="19">
        <v>8725000</v>
      </c>
      <c r="J149" s="19">
        <v>18200000</v>
      </c>
      <c r="K149" s="19"/>
      <c r="L149" s="19"/>
      <c r="M149" s="19"/>
      <c r="N149" s="15">
        <f t="shared" si="3"/>
        <v>549136000</v>
      </c>
    </row>
    <row r="150" spans="1:14" ht="20.45" customHeight="1" x14ac:dyDescent="0.25">
      <c r="A150" s="51"/>
      <c r="B150" s="13" t="s">
        <v>180</v>
      </c>
      <c r="C150" s="19">
        <v>56001000</v>
      </c>
      <c r="D150" s="19">
        <v>7941000</v>
      </c>
      <c r="E150" s="19">
        <v>24934000</v>
      </c>
      <c r="F150" s="19"/>
      <c r="G150" s="19">
        <f t="shared" si="4"/>
        <v>24934000</v>
      </c>
      <c r="H150" s="19"/>
      <c r="I150" s="19">
        <v>17932000</v>
      </c>
      <c r="J150" s="19">
        <v>6043000</v>
      </c>
      <c r="K150" s="19"/>
      <c r="L150" s="19"/>
      <c r="M150" s="19"/>
      <c r="N150" s="15">
        <f t="shared" si="3"/>
        <v>112851000</v>
      </c>
    </row>
    <row r="151" spans="1:14" ht="20.45" customHeight="1" x14ac:dyDescent="0.25">
      <c r="B151" s="13" t="s">
        <v>102</v>
      </c>
      <c r="C151" s="19">
        <v>4762000</v>
      </c>
      <c r="D151" s="19">
        <v>668000</v>
      </c>
      <c r="E151" s="19">
        <v>1730000</v>
      </c>
      <c r="F151" s="19"/>
      <c r="G151" s="19">
        <f t="shared" si="4"/>
        <v>1730000</v>
      </c>
      <c r="H151" s="19"/>
      <c r="I151" s="19">
        <v>213000</v>
      </c>
      <c r="J151" s="19">
        <v>2137000</v>
      </c>
      <c r="K151" s="19">
        <v>5244000</v>
      </c>
      <c r="L151" s="19"/>
      <c r="M151" s="19"/>
      <c r="N151" s="15">
        <f t="shared" si="3"/>
        <v>14754000</v>
      </c>
    </row>
    <row r="152" spans="1:14" ht="20.45" customHeight="1" x14ac:dyDescent="0.25">
      <c r="A152" s="51"/>
      <c r="B152" s="13" t="s">
        <v>103</v>
      </c>
      <c r="C152" s="19">
        <v>77231000</v>
      </c>
      <c r="D152" s="19">
        <v>12439000</v>
      </c>
      <c r="E152" s="19">
        <v>20904000</v>
      </c>
      <c r="F152" s="19"/>
      <c r="G152" s="19">
        <f t="shared" si="4"/>
        <v>20904000</v>
      </c>
      <c r="H152" s="19"/>
      <c r="I152" s="19">
        <v>55562000</v>
      </c>
      <c r="J152" s="19">
        <v>38252000</v>
      </c>
      <c r="K152" s="19">
        <v>1353000</v>
      </c>
      <c r="L152" s="19"/>
      <c r="M152" s="19"/>
      <c r="N152" s="15">
        <f t="shared" si="3"/>
        <v>205741000</v>
      </c>
    </row>
    <row r="153" spans="1:14" ht="20.45" customHeight="1" x14ac:dyDescent="0.25">
      <c r="B153" s="13" t="s">
        <v>226</v>
      </c>
      <c r="C153" s="19">
        <v>79656000</v>
      </c>
      <c r="D153" s="19">
        <v>10081000</v>
      </c>
      <c r="E153" s="19">
        <v>13528000</v>
      </c>
      <c r="F153" s="19"/>
      <c r="G153" s="19">
        <f t="shared" si="4"/>
        <v>13528000</v>
      </c>
      <c r="H153" s="19"/>
      <c r="I153" s="19">
        <v>2856000</v>
      </c>
      <c r="J153" s="19">
        <v>1807000</v>
      </c>
      <c r="K153" s="19"/>
      <c r="L153" s="19"/>
      <c r="M153" s="19"/>
      <c r="N153" s="15">
        <f t="shared" si="3"/>
        <v>107928000</v>
      </c>
    </row>
    <row r="154" spans="1:14" ht="20.45" customHeight="1" x14ac:dyDescent="0.25">
      <c r="A154" s="51"/>
      <c r="B154" s="13" t="s">
        <v>227</v>
      </c>
      <c r="C154" s="19">
        <v>227592000</v>
      </c>
      <c r="D154" s="19">
        <v>27189000</v>
      </c>
      <c r="E154" s="19">
        <v>33699000</v>
      </c>
      <c r="F154" s="19"/>
      <c r="G154" s="19">
        <f t="shared" si="4"/>
        <v>33699000</v>
      </c>
      <c r="H154" s="19"/>
      <c r="I154" s="19">
        <v>1323192000</v>
      </c>
      <c r="J154" s="19">
        <v>13462000</v>
      </c>
      <c r="K154" s="19"/>
      <c r="L154" s="19">
        <v>335048000</v>
      </c>
      <c r="M154" s="19"/>
      <c r="N154" s="15">
        <f t="shared" ref="N154:N176" si="5">SUM(C154,D154,G154,H154,I154,J154,K154,L154,M154)</f>
        <v>1960182000</v>
      </c>
    </row>
    <row r="155" spans="1:14" ht="20.45" customHeight="1" x14ac:dyDescent="0.25">
      <c r="B155" s="13" t="s">
        <v>119</v>
      </c>
      <c r="C155" s="19">
        <v>75235000</v>
      </c>
      <c r="D155" s="19">
        <v>8285000</v>
      </c>
      <c r="E155" s="19">
        <v>29332000</v>
      </c>
      <c r="F155" s="19"/>
      <c r="G155" s="19">
        <f t="shared" si="4"/>
        <v>29332000</v>
      </c>
      <c r="H155" s="19"/>
      <c r="I155" s="19">
        <v>377510000</v>
      </c>
      <c r="J155" s="19">
        <v>2553000</v>
      </c>
      <c r="K155" s="19">
        <v>36115000</v>
      </c>
      <c r="L155" s="19"/>
      <c r="M155" s="19"/>
      <c r="N155" s="15">
        <f t="shared" si="5"/>
        <v>529030000</v>
      </c>
    </row>
    <row r="156" spans="1:14" ht="20.45" customHeight="1" x14ac:dyDescent="0.25">
      <c r="A156" s="51"/>
      <c r="B156" s="13" t="s">
        <v>126</v>
      </c>
      <c r="C156" s="19">
        <v>33710000</v>
      </c>
      <c r="D156" s="19">
        <v>6478000</v>
      </c>
      <c r="E156" s="19">
        <v>12215000</v>
      </c>
      <c r="F156" s="19"/>
      <c r="G156" s="19">
        <f t="shared" si="4"/>
        <v>12215000</v>
      </c>
      <c r="H156" s="19"/>
      <c r="I156" s="19">
        <v>500000</v>
      </c>
      <c r="J156" s="19">
        <v>20085000</v>
      </c>
      <c r="K156" s="19">
        <v>29015000</v>
      </c>
      <c r="L156" s="19"/>
      <c r="M156" s="19"/>
      <c r="N156" s="15">
        <f t="shared" si="5"/>
        <v>102003000</v>
      </c>
    </row>
    <row r="157" spans="1:14" ht="20.45" customHeight="1" x14ac:dyDescent="0.25">
      <c r="B157" s="13" t="s">
        <v>104</v>
      </c>
      <c r="C157" s="19">
        <v>33439000</v>
      </c>
      <c r="D157" s="19">
        <v>4668000</v>
      </c>
      <c r="E157" s="19">
        <v>4168000</v>
      </c>
      <c r="F157" s="19"/>
      <c r="G157" s="19">
        <f t="shared" si="4"/>
        <v>4168000</v>
      </c>
      <c r="H157" s="19"/>
      <c r="I157" s="19">
        <v>3073000</v>
      </c>
      <c r="J157" s="19">
        <v>1003000</v>
      </c>
      <c r="K157" s="19"/>
      <c r="L157" s="19"/>
      <c r="M157" s="19"/>
      <c r="N157" s="15">
        <f t="shared" si="5"/>
        <v>46351000</v>
      </c>
    </row>
    <row r="158" spans="1:14" ht="20.45" customHeight="1" x14ac:dyDescent="0.25">
      <c r="A158" s="51"/>
      <c r="B158" s="13" t="s">
        <v>105</v>
      </c>
      <c r="C158" s="19">
        <v>284150000</v>
      </c>
      <c r="D158" s="19">
        <v>55196000</v>
      </c>
      <c r="E158" s="19">
        <v>19421000</v>
      </c>
      <c r="F158" s="19"/>
      <c r="G158" s="19">
        <f t="shared" si="4"/>
        <v>19421000</v>
      </c>
      <c r="H158" s="19"/>
      <c r="I158" s="19">
        <v>22839000</v>
      </c>
      <c r="J158" s="19">
        <v>316678000</v>
      </c>
      <c r="K158" s="19"/>
      <c r="L158" s="19"/>
      <c r="M158" s="19"/>
      <c r="N158" s="15">
        <f t="shared" si="5"/>
        <v>698284000</v>
      </c>
    </row>
    <row r="159" spans="1:14" ht="20.45" customHeight="1" x14ac:dyDescent="0.25">
      <c r="B159" s="13" t="s">
        <v>228</v>
      </c>
      <c r="C159" s="19">
        <v>83303000</v>
      </c>
      <c r="D159" s="19">
        <v>10090000</v>
      </c>
      <c r="E159" s="19">
        <v>380883000</v>
      </c>
      <c r="F159" s="19"/>
      <c r="G159" s="19">
        <f t="shared" si="4"/>
        <v>380883000</v>
      </c>
      <c r="H159" s="19"/>
      <c r="I159" s="19">
        <v>36000</v>
      </c>
      <c r="J159" s="19">
        <v>598490000</v>
      </c>
      <c r="K159" s="19"/>
      <c r="L159" s="19"/>
      <c r="M159" s="19"/>
      <c r="N159" s="15">
        <f t="shared" si="5"/>
        <v>1072802000</v>
      </c>
    </row>
    <row r="160" spans="1:14" ht="20.45" customHeight="1" x14ac:dyDescent="0.25">
      <c r="A160" s="51"/>
      <c r="B160" s="13" t="s">
        <v>106</v>
      </c>
      <c r="C160" s="19">
        <v>41648000</v>
      </c>
      <c r="D160" s="19">
        <v>5568000</v>
      </c>
      <c r="E160" s="19">
        <v>6832000</v>
      </c>
      <c r="F160" s="19"/>
      <c r="G160" s="19">
        <f t="shared" si="4"/>
        <v>6832000</v>
      </c>
      <c r="H160" s="19"/>
      <c r="I160" s="19">
        <v>5753000</v>
      </c>
      <c r="J160" s="19">
        <v>2548000</v>
      </c>
      <c r="K160" s="19"/>
      <c r="L160" s="19"/>
      <c r="M160" s="19"/>
      <c r="N160" s="15">
        <f t="shared" si="5"/>
        <v>62349000</v>
      </c>
    </row>
    <row r="161" spans="1:14" ht="20.45" customHeight="1" x14ac:dyDescent="0.25">
      <c r="B161" s="13" t="s">
        <v>127</v>
      </c>
      <c r="C161" s="19">
        <v>20033000</v>
      </c>
      <c r="D161" s="19">
        <v>4475000</v>
      </c>
      <c r="E161" s="19">
        <v>5332000</v>
      </c>
      <c r="F161" s="19"/>
      <c r="G161" s="19">
        <f t="shared" si="4"/>
        <v>5332000</v>
      </c>
      <c r="H161" s="19"/>
      <c r="I161" s="19">
        <v>4000</v>
      </c>
      <c r="J161" s="19">
        <v>5000000</v>
      </c>
      <c r="K161" s="19"/>
      <c r="L161" s="19"/>
      <c r="M161" s="19"/>
      <c r="N161" s="15">
        <f t="shared" si="5"/>
        <v>34844000</v>
      </c>
    </row>
    <row r="162" spans="1:14" ht="20.45" customHeight="1" x14ac:dyDescent="0.25">
      <c r="A162" s="51"/>
      <c r="B162" s="13" t="s">
        <v>107</v>
      </c>
      <c r="C162" s="19">
        <v>30963000</v>
      </c>
      <c r="D162" s="19">
        <v>5256000</v>
      </c>
      <c r="E162" s="19">
        <v>10953000</v>
      </c>
      <c r="F162" s="19"/>
      <c r="G162" s="19">
        <f t="shared" si="4"/>
        <v>10953000</v>
      </c>
      <c r="H162" s="19"/>
      <c r="I162" s="19">
        <v>333907000</v>
      </c>
      <c r="J162" s="19">
        <v>1298000</v>
      </c>
      <c r="K162" s="19"/>
      <c r="L162" s="19"/>
      <c r="M162" s="19"/>
      <c r="N162" s="15">
        <f t="shared" si="5"/>
        <v>382377000</v>
      </c>
    </row>
    <row r="163" spans="1:14" ht="20.45" customHeight="1" x14ac:dyDescent="0.25">
      <c r="B163" s="13" t="s">
        <v>135</v>
      </c>
      <c r="C163" s="19">
        <v>3032785000</v>
      </c>
      <c r="D163" s="19">
        <v>641293000</v>
      </c>
      <c r="E163" s="19">
        <v>2808301000</v>
      </c>
      <c r="F163" s="19"/>
      <c r="G163" s="19">
        <f t="shared" si="4"/>
        <v>2808301000</v>
      </c>
      <c r="H163" s="19"/>
      <c r="I163" s="19">
        <v>6528654000</v>
      </c>
      <c r="J163" s="19">
        <v>7743743000</v>
      </c>
      <c r="K163" s="19"/>
      <c r="L163" s="19"/>
      <c r="M163" s="19"/>
      <c r="N163" s="15">
        <f t="shared" si="5"/>
        <v>20754776000</v>
      </c>
    </row>
    <row r="164" spans="1:14" ht="20.45" customHeight="1" x14ac:dyDescent="0.25">
      <c r="A164" s="51"/>
      <c r="B164" s="13" t="s">
        <v>130</v>
      </c>
      <c r="C164" s="19">
        <v>32808000</v>
      </c>
      <c r="D164" s="19">
        <v>5601000</v>
      </c>
      <c r="E164" s="19">
        <v>3506000</v>
      </c>
      <c r="F164" s="19"/>
      <c r="G164" s="19">
        <f t="shared" si="4"/>
        <v>3506000</v>
      </c>
      <c r="H164" s="19"/>
      <c r="I164" s="19">
        <v>938000</v>
      </c>
      <c r="J164" s="19">
        <v>10000000</v>
      </c>
      <c r="K164" s="19"/>
      <c r="L164" s="19"/>
      <c r="M164" s="19"/>
      <c r="N164" s="15">
        <f t="shared" si="5"/>
        <v>52853000</v>
      </c>
    </row>
    <row r="165" spans="1:14" ht="20.45" customHeight="1" x14ac:dyDescent="0.25">
      <c r="B165" s="13" t="s">
        <v>108</v>
      </c>
      <c r="C165" s="19">
        <v>4710000</v>
      </c>
      <c r="D165" s="19">
        <v>785000</v>
      </c>
      <c r="E165" s="19">
        <v>3937000</v>
      </c>
      <c r="F165" s="19"/>
      <c r="G165" s="19">
        <f t="shared" si="4"/>
        <v>3937000</v>
      </c>
      <c r="H165" s="19"/>
      <c r="I165" s="19">
        <v>23000</v>
      </c>
      <c r="J165" s="19">
        <v>2942000</v>
      </c>
      <c r="K165" s="19">
        <v>95343000</v>
      </c>
      <c r="L165" s="19"/>
      <c r="M165" s="19"/>
      <c r="N165" s="15">
        <f t="shared" si="5"/>
        <v>107740000</v>
      </c>
    </row>
    <row r="166" spans="1:14" ht="20.45" customHeight="1" x14ac:dyDescent="0.25">
      <c r="A166" s="51"/>
      <c r="B166" s="13" t="s">
        <v>109</v>
      </c>
      <c r="C166" s="19">
        <v>5596000</v>
      </c>
      <c r="D166" s="19">
        <v>990000</v>
      </c>
      <c r="E166" s="19">
        <v>3576000</v>
      </c>
      <c r="F166" s="19"/>
      <c r="G166" s="19">
        <f t="shared" si="4"/>
        <v>3576000</v>
      </c>
      <c r="H166" s="19"/>
      <c r="I166" s="19">
        <v>23000</v>
      </c>
      <c r="J166" s="19">
        <v>7266000</v>
      </c>
      <c r="K166" s="19">
        <v>122367000</v>
      </c>
      <c r="L166" s="19"/>
      <c r="M166" s="19"/>
      <c r="N166" s="15">
        <f t="shared" si="5"/>
        <v>139818000</v>
      </c>
    </row>
    <row r="167" spans="1:14" ht="20.45" customHeight="1" x14ac:dyDescent="0.25">
      <c r="B167" s="13" t="s">
        <v>110</v>
      </c>
      <c r="C167" s="19">
        <v>4282000</v>
      </c>
      <c r="D167" s="19">
        <v>726000</v>
      </c>
      <c r="E167" s="19">
        <v>2659000</v>
      </c>
      <c r="F167" s="19"/>
      <c r="G167" s="19">
        <f t="shared" si="4"/>
        <v>2659000</v>
      </c>
      <c r="H167" s="19"/>
      <c r="I167" s="19">
        <v>23000</v>
      </c>
      <c r="J167" s="19">
        <v>3641000</v>
      </c>
      <c r="K167" s="19">
        <v>91339000</v>
      </c>
      <c r="L167" s="19"/>
      <c r="M167" s="19"/>
      <c r="N167" s="15">
        <f t="shared" si="5"/>
        <v>102670000</v>
      </c>
    </row>
    <row r="168" spans="1:14" ht="20.45" customHeight="1" x14ac:dyDescent="0.25">
      <c r="A168" s="51"/>
      <c r="B168" s="13" t="s">
        <v>38</v>
      </c>
      <c r="C168" s="19">
        <v>2572664000</v>
      </c>
      <c r="D168" s="19">
        <v>471672000</v>
      </c>
      <c r="E168" s="19">
        <v>194528000</v>
      </c>
      <c r="F168" s="19"/>
      <c r="G168" s="19">
        <f t="shared" si="4"/>
        <v>194528000</v>
      </c>
      <c r="H168" s="19"/>
      <c r="I168" s="19">
        <v>60136000</v>
      </c>
      <c r="J168" s="19">
        <v>6325210000</v>
      </c>
      <c r="K168" s="19">
        <v>240766000</v>
      </c>
      <c r="L168" s="19"/>
      <c r="M168" s="19"/>
      <c r="N168" s="15">
        <f t="shared" si="5"/>
        <v>9864976000</v>
      </c>
    </row>
    <row r="169" spans="1:14" ht="20.45" customHeight="1" x14ac:dyDescent="0.25">
      <c r="B169" s="13" t="s">
        <v>120</v>
      </c>
      <c r="C169" s="19">
        <v>2185000</v>
      </c>
      <c r="D169" s="19">
        <v>466000</v>
      </c>
      <c r="E169" s="19">
        <v>1136000</v>
      </c>
      <c r="F169" s="19"/>
      <c r="G169" s="19">
        <f t="shared" si="4"/>
        <v>1136000</v>
      </c>
      <c r="H169" s="19"/>
      <c r="I169" s="19"/>
      <c r="J169" s="19">
        <v>885000</v>
      </c>
      <c r="K169" s="19"/>
      <c r="L169" s="19"/>
      <c r="M169" s="19"/>
      <c r="N169" s="15">
        <f t="shared" si="5"/>
        <v>4672000</v>
      </c>
    </row>
    <row r="170" spans="1:14" ht="20.45" customHeight="1" x14ac:dyDescent="0.25">
      <c r="A170" s="51"/>
      <c r="B170" s="13" t="s">
        <v>121</v>
      </c>
      <c r="C170" s="19">
        <v>100382000</v>
      </c>
      <c r="D170" s="19">
        <v>16406000</v>
      </c>
      <c r="E170" s="19">
        <v>60293000</v>
      </c>
      <c r="F170" s="19"/>
      <c r="G170" s="19">
        <f t="shared" si="4"/>
        <v>60293000</v>
      </c>
      <c r="H170" s="19"/>
      <c r="I170" s="19">
        <v>3090000</v>
      </c>
      <c r="J170" s="19">
        <v>9936000</v>
      </c>
      <c r="K170" s="19"/>
      <c r="L170" s="19"/>
      <c r="M170" s="19"/>
      <c r="N170" s="15">
        <f t="shared" si="5"/>
        <v>190107000</v>
      </c>
    </row>
    <row r="171" spans="1:14" ht="20.45" customHeight="1" x14ac:dyDescent="0.25">
      <c r="B171" s="13" t="s">
        <v>128</v>
      </c>
      <c r="C171" s="19">
        <v>20941000</v>
      </c>
      <c r="D171" s="19">
        <v>3089000</v>
      </c>
      <c r="E171" s="19">
        <v>6925000</v>
      </c>
      <c r="F171" s="19"/>
      <c r="G171" s="19">
        <f t="shared" si="4"/>
        <v>6925000</v>
      </c>
      <c r="H171" s="19"/>
      <c r="I171" s="19">
        <v>614000</v>
      </c>
      <c r="J171" s="19">
        <v>1820000</v>
      </c>
      <c r="K171" s="19"/>
      <c r="L171" s="19"/>
      <c r="M171" s="19"/>
      <c r="N171" s="15">
        <f t="shared" si="5"/>
        <v>33389000</v>
      </c>
    </row>
    <row r="172" spans="1:14" ht="20.45" customHeight="1" x14ac:dyDescent="0.25">
      <c r="A172" s="51"/>
      <c r="B172" s="13" t="s">
        <v>181</v>
      </c>
      <c r="C172" s="19">
        <v>5589000</v>
      </c>
      <c r="D172" s="19">
        <v>713000</v>
      </c>
      <c r="E172" s="19">
        <v>4800000</v>
      </c>
      <c r="F172" s="19"/>
      <c r="G172" s="19">
        <f t="shared" si="4"/>
        <v>4800000</v>
      </c>
      <c r="H172" s="19"/>
      <c r="I172" s="19">
        <v>415000</v>
      </c>
      <c r="J172" s="19">
        <v>3500000</v>
      </c>
      <c r="K172" s="19"/>
      <c r="L172" s="19"/>
      <c r="M172" s="19"/>
      <c r="N172" s="15">
        <f t="shared" si="5"/>
        <v>15017000</v>
      </c>
    </row>
    <row r="173" spans="1:14" ht="20.45" customHeight="1" x14ac:dyDescent="0.25">
      <c r="B173" s="13" t="s">
        <v>136</v>
      </c>
      <c r="C173" s="19">
        <v>18106000</v>
      </c>
      <c r="D173" s="19">
        <v>3453000</v>
      </c>
      <c r="E173" s="19">
        <v>22940000</v>
      </c>
      <c r="F173" s="19"/>
      <c r="G173" s="19">
        <f t="shared" si="4"/>
        <v>22940000</v>
      </c>
      <c r="H173" s="19"/>
      <c r="I173" s="19">
        <v>506000</v>
      </c>
      <c r="J173" s="19">
        <v>7590000</v>
      </c>
      <c r="K173" s="19">
        <v>6454000</v>
      </c>
      <c r="L173" s="19"/>
      <c r="M173" s="19"/>
      <c r="N173" s="15">
        <f t="shared" si="5"/>
        <v>59049000</v>
      </c>
    </row>
    <row r="174" spans="1:14" ht="20.45" customHeight="1" x14ac:dyDescent="0.25">
      <c r="A174" s="51"/>
      <c r="B174" s="13" t="s">
        <v>229</v>
      </c>
      <c r="C174" s="19">
        <v>1326000</v>
      </c>
      <c r="D174" s="19">
        <v>126000</v>
      </c>
      <c r="E174" s="19">
        <v>2019000</v>
      </c>
      <c r="F174" s="19"/>
      <c r="G174" s="19">
        <f t="shared" si="4"/>
        <v>2019000</v>
      </c>
      <c r="H174" s="19"/>
      <c r="I174" s="19">
        <v>23000</v>
      </c>
      <c r="J174" s="19">
        <v>1000000</v>
      </c>
      <c r="K174" s="19"/>
      <c r="L174" s="19"/>
      <c r="M174" s="19"/>
      <c r="N174" s="15">
        <f t="shared" si="5"/>
        <v>4494000</v>
      </c>
    </row>
    <row r="175" spans="1:14" ht="20.45" customHeight="1" x14ac:dyDescent="0.25">
      <c r="B175" s="13" t="s">
        <v>230</v>
      </c>
      <c r="C175" s="19">
        <v>3612000</v>
      </c>
      <c r="D175" s="19">
        <v>512000</v>
      </c>
      <c r="E175" s="19">
        <v>1330000</v>
      </c>
      <c r="F175" s="19"/>
      <c r="G175" s="19">
        <f t="shared" si="4"/>
        <v>1330000</v>
      </c>
      <c r="H175" s="19"/>
      <c r="I175" s="19">
        <v>142000</v>
      </c>
      <c r="J175" s="19"/>
      <c r="K175" s="19"/>
      <c r="L175" s="19"/>
      <c r="M175" s="19"/>
      <c r="N175" s="15">
        <f t="shared" si="5"/>
        <v>5596000</v>
      </c>
    </row>
    <row r="176" spans="1:14" ht="20.45" customHeight="1" thickBot="1" x14ac:dyDescent="0.3">
      <c r="A176" s="51"/>
      <c r="B176" s="13" t="s">
        <v>231</v>
      </c>
      <c r="C176" s="19">
        <v>69411000</v>
      </c>
      <c r="D176" s="19">
        <v>12023000</v>
      </c>
      <c r="E176" s="19">
        <v>14618000</v>
      </c>
      <c r="F176" s="19"/>
      <c r="G176" s="19">
        <f t="shared" si="4"/>
        <v>14618000</v>
      </c>
      <c r="H176" s="19"/>
      <c r="I176" s="19">
        <v>197284000</v>
      </c>
      <c r="J176" s="19">
        <v>11835000</v>
      </c>
      <c r="K176" s="19"/>
      <c r="L176" s="19">
        <v>2126000</v>
      </c>
      <c r="M176" s="19"/>
      <c r="N176" s="15">
        <f t="shared" si="5"/>
        <v>307297000</v>
      </c>
    </row>
    <row r="177" spans="1:14" s="18" customFormat="1" ht="23.1" customHeight="1" thickBot="1" x14ac:dyDescent="0.3">
      <c r="A177" s="53"/>
      <c r="B177" s="21" t="s">
        <v>111</v>
      </c>
      <c r="C177" s="22">
        <f>SUM(C8:C176)</f>
        <v>40030256000</v>
      </c>
      <c r="D177" s="22">
        <f t="shared" ref="D177:N177" si="6">SUM(D8:D176)</f>
        <v>6607722000</v>
      </c>
      <c r="E177" s="22">
        <f t="shared" si="6"/>
        <v>7459358000</v>
      </c>
      <c r="F177" s="22">
        <f t="shared" si="6"/>
        <v>0</v>
      </c>
      <c r="G177" s="22">
        <f t="shared" si="6"/>
        <v>7459358000</v>
      </c>
      <c r="H177" s="22">
        <f t="shared" si="6"/>
        <v>0</v>
      </c>
      <c r="I177" s="22">
        <f t="shared" si="6"/>
        <v>10948116000</v>
      </c>
      <c r="J177" s="22">
        <f t="shared" si="6"/>
        <v>19828857000</v>
      </c>
      <c r="K177" s="22">
        <f t="shared" si="6"/>
        <v>1896073000</v>
      </c>
      <c r="L177" s="22">
        <f t="shared" si="6"/>
        <v>529267000</v>
      </c>
      <c r="M177" s="22">
        <f t="shared" si="6"/>
        <v>0</v>
      </c>
      <c r="N177" s="22">
        <f t="shared" si="6"/>
        <v>87299649000</v>
      </c>
    </row>
    <row r="179" spans="1:14" x14ac:dyDescent="0.25">
      <c r="C179" s="23"/>
      <c r="D179" s="23"/>
      <c r="F179" s="41"/>
      <c r="G179" s="23"/>
      <c r="N179" s="23"/>
    </row>
    <row r="180" spans="1:14" x14ac:dyDescent="0.25">
      <c r="C180" s="23"/>
      <c r="F180" s="41"/>
      <c r="G180" s="23"/>
    </row>
    <row r="181" spans="1:14" x14ac:dyDescent="0.25">
      <c r="E181" s="23"/>
      <c r="F181" s="41"/>
      <c r="G181" s="23"/>
    </row>
    <row r="182" spans="1:14" x14ac:dyDescent="0.25">
      <c r="C182" s="23"/>
      <c r="E182" s="23"/>
    </row>
    <row r="184" spans="1:14" x14ac:dyDescent="0.25">
      <c r="C184" s="23"/>
    </row>
    <row r="185" spans="1:14" x14ac:dyDescent="0.25">
      <c r="C185" s="23"/>
    </row>
    <row r="186" spans="1:14" x14ac:dyDescent="0.25">
      <c r="C186" s="23"/>
    </row>
    <row r="188" spans="1:14" x14ac:dyDescent="0.25">
      <c r="C188" s="23"/>
    </row>
  </sheetData>
  <mergeCells count="14">
    <mergeCell ref="K6:K7"/>
    <mergeCell ref="L6:L7"/>
    <mergeCell ref="M6:M7"/>
    <mergeCell ref="N6:N7"/>
    <mergeCell ref="B2:N2"/>
    <mergeCell ref="B3:N3"/>
    <mergeCell ref="B4:N4"/>
    <mergeCell ref="B6:B7"/>
    <mergeCell ref="C6:C7"/>
    <mergeCell ref="D6:D7"/>
    <mergeCell ref="E6:G6"/>
    <mergeCell ref="H6:H7"/>
    <mergeCell ref="I6:I7"/>
    <mergeCell ref="J6:J7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29" fitToHeight="2" orientation="landscape" r:id="rId1"/>
  <rowBreaks count="1" manualBreakCount="1">
    <brk id="92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9</vt:i4>
      </vt:variant>
    </vt:vector>
  </HeadingPairs>
  <TitlesOfParts>
    <vt:vector size="15" baseType="lpstr">
      <vt:lpstr>GENEL 2019</vt:lpstr>
      <vt:lpstr>ÖZEL 2019</vt:lpstr>
      <vt:lpstr>GENEL 2020</vt:lpstr>
      <vt:lpstr>ÖZEL 2020</vt:lpstr>
      <vt:lpstr>GENEL 2021</vt:lpstr>
      <vt:lpstr>ÖZEL 2021</vt:lpstr>
      <vt:lpstr>'GENEL 2019'!Yazdırma_Alanı</vt:lpstr>
      <vt:lpstr>'GENEL 2020'!Yazdırma_Alanı</vt:lpstr>
      <vt:lpstr>'GENEL 2021'!Yazdırma_Alanı</vt:lpstr>
      <vt:lpstr>'ÖZEL 2019'!Yazdırma_Alanı</vt:lpstr>
      <vt:lpstr>'ÖZEL 2020'!Yazdırma_Alanı</vt:lpstr>
      <vt:lpstr>'ÖZEL 2021'!Yazdırma_Alanı</vt:lpstr>
      <vt:lpstr>'ÖZEL 2019'!Yazdırma_Başlıkları</vt:lpstr>
      <vt:lpstr>'ÖZEL 2020'!Yazdırma_Başlıkları</vt:lpstr>
      <vt:lpstr>'ÖZEL 2021'!Yazdırma_Başlıkları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2018-10-11T07:17:18Z</dcterms:modified>
</cp:coreProperties>
</file>