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64011"/>
  <mc:AlternateContent xmlns:mc="http://schemas.openxmlformats.org/markup-compatibility/2006">
    <mc:Choice Requires="x15">
      <x15ac:absPath xmlns:x15ac="http://schemas.microsoft.com/office/spreadsheetml/2010/11/ac" url="F:\SBB-WEB_butce\SBBWeb_AcilirMenu\Bütçe Mevzuatı\4.Bütçe Çağrısı ve Bütçe Hazırlama Rehberleri\2006-2008 Dönemi Bütçe Çağrısı ve Bütçe Hazırlama Rehberi\9. Standartlar\"/>
    </mc:Choice>
  </mc:AlternateContent>
  <bookViews>
    <workbookView xWindow="-90" yWindow="-60" windowWidth="15360" windowHeight="8385"/>
  </bookViews>
  <sheets>
    <sheet name="standart 1" sheetId="1" r:id="rId1"/>
    <sheet name="standart 2" sheetId="3" r:id="rId2"/>
    <sheet name="standart 3" sheetId="6" r:id="rId3"/>
    <sheet name="standart 4,5" sheetId="7" r:id="rId4"/>
  </sheets>
  <definedNames>
    <definedName name="_xlnm.Print_Area" localSheetId="0">'standart 1'!$A$5:$F$44</definedName>
    <definedName name="_xlnm.Print_Area" localSheetId="1">'standart 2'!$A$1:$I$26</definedName>
    <definedName name="_xlnm.Print_Area" localSheetId="2">'standart 3'!$B$1:$M$13</definedName>
    <definedName name="_xlnm.Print_Area" localSheetId="3">'standart 4,5'!$B$1:$G$35</definedName>
  </definedNames>
  <calcPr calcId="114210" calcMode="manual" calcCompleted="0" calcOnSave="0"/>
</workbook>
</file>

<file path=xl/calcChain.xml><?xml version="1.0" encoding="utf-8"?>
<calcChain xmlns="http://schemas.openxmlformats.org/spreadsheetml/2006/main">
  <c r="E7" i="6" l="1"/>
  <c r="G7" i="6"/>
  <c r="H7" i="6"/>
  <c r="J7" i="6"/>
  <c r="K7" i="6"/>
  <c r="M7" i="6"/>
  <c r="E8" i="6"/>
  <c r="G8" i="6"/>
  <c r="H8" i="6"/>
  <c r="J8" i="6"/>
  <c r="K8" i="6"/>
  <c r="M8" i="6"/>
  <c r="E9" i="6"/>
  <c r="G9" i="6"/>
  <c r="H9" i="6"/>
  <c r="J9" i="6"/>
  <c r="K9" i="6"/>
  <c r="M9" i="6"/>
  <c r="E10" i="6"/>
  <c r="G10" i="6"/>
  <c r="H10" i="6"/>
  <c r="J10" i="6"/>
  <c r="K10" i="6"/>
  <c r="M10" i="6"/>
  <c r="E11" i="6"/>
  <c r="G11" i="6"/>
  <c r="H11" i="6"/>
  <c r="J11" i="6"/>
  <c r="K11" i="6"/>
  <c r="M11" i="6"/>
  <c r="E12" i="6"/>
  <c r="G12" i="6"/>
  <c r="H12" i="6"/>
  <c r="J12" i="6"/>
  <c r="K12" i="6"/>
  <c r="M12" i="6"/>
  <c r="E13" i="6"/>
  <c r="G13" i="6"/>
  <c r="H13" i="6"/>
  <c r="J13" i="6"/>
  <c r="K13" i="6"/>
  <c r="M13" i="6"/>
  <c r="E17" i="6"/>
  <c r="G4" i="3"/>
  <c r="I11" i="3"/>
  <c r="H15" i="3"/>
</calcChain>
</file>

<file path=xl/sharedStrings.xml><?xml version="1.0" encoding="utf-8"?>
<sst xmlns="http://schemas.openxmlformats.org/spreadsheetml/2006/main" count="144" uniqueCount="133">
  <si>
    <t>Tayyör</t>
  </si>
  <si>
    <t>Pantolon - Etek</t>
  </si>
  <si>
    <t>Kravat - Papyon</t>
  </si>
  <si>
    <t>Palto - Manto</t>
  </si>
  <si>
    <t>Kaput</t>
  </si>
  <si>
    <t>Bot- Fotin</t>
  </si>
  <si>
    <t>Lastik  Çizme</t>
  </si>
  <si>
    <t>Çorap</t>
  </si>
  <si>
    <t>Eldiven</t>
  </si>
  <si>
    <t>Yün</t>
  </si>
  <si>
    <t>Deri</t>
  </si>
  <si>
    <t>Kazak (Yün)</t>
  </si>
  <si>
    <t>Cüppe</t>
  </si>
  <si>
    <t>Takım elbise</t>
  </si>
  <si>
    <t>Yazlık Takım Elbise</t>
  </si>
  <si>
    <t>Yağmurluk - Muşamba</t>
  </si>
  <si>
    <t>Meşin Ceket - Deri Ceket</t>
  </si>
  <si>
    <t>Erkek Ayakkabısı</t>
  </si>
  <si>
    <t>İş Ayakkabısı</t>
  </si>
  <si>
    <t>Atkı ve Kaşkol</t>
  </si>
  <si>
    <t>Sarık</t>
  </si>
  <si>
    <t>Şapka - Başlık - Kep</t>
  </si>
  <si>
    <t>İş Gömleği</t>
  </si>
  <si>
    <t>İş Önlüğü</t>
  </si>
  <si>
    <t>Ebe Önlüğü</t>
  </si>
  <si>
    <t>Hemşire - Ebe Forması</t>
  </si>
  <si>
    <t>Laboratuvar Kıyafeti</t>
  </si>
  <si>
    <t>Ameliyathane Kıyafeti</t>
  </si>
  <si>
    <t>Kadın Ayakkabısı</t>
  </si>
  <si>
    <t>10-</t>
  </si>
  <si>
    <t>11-</t>
  </si>
  <si>
    <t>12-</t>
  </si>
  <si>
    <t>14-</t>
  </si>
  <si>
    <t>15-</t>
  </si>
  <si>
    <t>16-</t>
  </si>
  <si>
    <t>17-</t>
  </si>
  <si>
    <t>18-</t>
  </si>
  <si>
    <t>19-</t>
  </si>
  <si>
    <t>20-</t>
  </si>
  <si>
    <t>21-</t>
  </si>
  <si>
    <t>22-</t>
  </si>
  <si>
    <t>23-</t>
  </si>
  <si>
    <t>24-</t>
  </si>
  <si>
    <t>25-</t>
  </si>
  <si>
    <t>26-</t>
  </si>
  <si>
    <t>27-</t>
  </si>
  <si>
    <t>28-</t>
  </si>
  <si>
    <t>29-</t>
  </si>
  <si>
    <t>30-</t>
  </si>
  <si>
    <t>31-</t>
  </si>
  <si>
    <t xml:space="preserve">  9-</t>
  </si>
  <si>
    <t xml:space="preserve">  8-</t>
  </si>
  <si>
    <t xml:space="preserve">  7-</t>
  </si>
  <si>
    <t xml:space="preserve">  6-</t>
  </si>
  <si>
    <t xml:space="preserve">  5-</t>
  </si>
  <si>
    <t xml:space="preserve">  4-</t>
  </si>
  <si>
    <t xml:space="preserve">  3-</t>
  </si>
  <si>
    <t xml:space="preserve">  2-</t>
  </si>
  <si>
    <t xml:space="preserve">  1-</t>
  </si>
  <si>
    <t>91/2268 Sayılı Kararnameye ekli Yönetmeliğe göre yapılacak giyecek yardımı:</t>
  </si>
  <si>
    <t>Pardesü-Gocuk</t>
  </si>
  <si>
    <t>Tulum</t>
  </si>
  <si>
    <t>İş Elbisesi</t>
  </si>
  <si>
    <t>GİYECEK YARDIM STANDARDI</t>
  </si>
  <si>
    <r>
      <t>13</t>
    </r>
    <r>
      <rPr>
        <i/>
        <sz val="12"/>
        <rFont val="Times New Roman"/>
        <family val="1"/>
      </rPr>
      <t>-</t>
    </r>
  </si>
  <si>
    <t>Gömlek - Bluz - Yelek</t>
  </si>
  <si>
    <t>Parka-Mont - Montgomer</t>
  </si>
  <si>
    <t xml:space="preserve">         Giyecek  yardımının  saptanmasında, her  kuruluşta  kaç  kişinin yukarıda  belirtilen unsurlardan  yararlanabileceğinin  gösterildiği  ve  ilgili kararnamedeki unvanların ayrı ayrı değerlendirildiği bir cetvel esas alınır.</t>
  </si>
  <si>
    <t>YTL.</t>
  </si>
  <si>
    <t>2006 YILI PARASIZ YATILI OKUL VE YURT ÖĞRENCİSİ  YİYECEK VE GİYECEK BEDELİ (Bir Öğrenci için YTL)</t>
  </si>
  <si>
    <t>1-</t>
  </si>
  <si>
    <t>İlk Öğretim</t>
  </si>
  <si>
    <t>a) Yiyecek (Bir Günlük)</t>
  </si>
  <si>
    <t>b) Giyecek (Bir Yıllık)</t>
  </si>
  <si>
    <t>2-</t>
  </si>
  <si>
    <t>Orta Öğretim</t>
  </si>
  <si>
    <t>3-</t>
  </si>
  <si>
    <t>Yüksek Öğretim</t>
  </si>
  <si>
    <t>4-</t>
  </si>
  <si>
    <t>Tatbikatlı Öğretim (Kışlık)</t>
  </si>
  <si>
    <t>Bu tablo,  parasız  yatılı  öğrencilerin  yiyecek ve giyecek bedellerinin  hesaplanmasında</t>
  </si>
  <si>
    <t>kullanılacaktır. 2698 sayılı Milli Eğitim Bakanlığı Okul Pansiyonları Kanunu'na tabi öğrencilerle</t>
  </si>
  <si>
    <t>ilgili giderler (M) cetvelinde tespit edilecektir.</t>
  </si>
  <si>
    <t xml:space="preserve">237 SAYILI KANUNA TABİ TAŞITLARIN </t>
  </si>
  <si>
    <t>İŞLETME VE BAKIM-ONARIM MALİYETLERİNE İLİŞKİN STANDARTLAR</t>
  </si>
  <si>
    <t>GRUP</t>
  </si>
  <si>
    <t>TAŞITIN CİNSİ</t>
  </si>
  <si>
    <t>I</t>
  </si>
  <si>
    <t>BİNEK MAKAM ARACI   (ZIRHLI)</t>
  </si>
  <si>
    <t>II</t>
  </si>
  <si>
    <t>BİNEK MAKAM ARACI   (NORMAL)</t>
  </si>
  <si>
    <t>III</t>
  </si>
  <si>
    <t>BİNEK, STATİON WAGON</t>
  </si>
  <si>
    <t>IV</t>
  </si>
  <si>
    <t>PİCK-UP, PANEL, MİNİBÜS</t>
  </si>
  <si>
    <t>V</t>
  </si>
  <si>
    <t>ARAZİ BİNEK, ARAZİ PİCK-UP, KAPTIKAÇTI (ARAZİ), MİDİBÜS, KAMYON (T-12), AMBÜLANS, CENAZE ARABASI</t>
  </si>
  <si>
    <t>VI</t>
  </si>
  <si>
    <t>OTOBÜS, KAMYON</t>
  </si>
  <si>
    <t>VII</t>
  </si>
  <si>
    <t>MOTORSİKLET</t>
  </si>
  <si>
    <t>EK:Standart 3</t>
  </si>
  <si>
    <t>YTL</t>
  </si>
  <si>
    <t>İŞLETME</t>
  </si>
  <si>
    <t>ONARIM</t>
  </si>
  <si>
    <t>EK:Standart 4</t>
  </si>
  <si>
    <t xml:space="preserve">HASTA YATAK MALİYETİNE KATKI </t>
  </si>
  <si>
    <t>EKONOMİK</t>
  </si>
  <si>
    <t>KOD</t>
  </si>
  <si>
    <t>AÇIKLAMA</t>
  </si>
  <si>
    <t>03.2</t>
  </si>
  <si>
    <t>TÜKETİME YÖNELİK MAL VE HİZMET ALIMI</t>
  </si>
  <si>
    <t>03.5</t>
  </si>
  <si>
    <t>HİZMET ALIMLARI</t>
  </si>
  <si>
    <t>03.7</t>
  </si>
  <si>
    <t>MENKUL MAL, GAYRİMADDİ HAK ALIM, BAKIM VE ONARIM GİDERLERİ</t>
  </si>
  <si>
    <t>03.8</t>
  </si>
  <si>
    <t>GAYRİMENKUL MAL BAKIM VE ONARIM GİDERLERİ</t>
  </si>
  <si>
    <t>EK:Standart 5</t>
  </si>
  <si>
    <t>DİĞER STANDARTLAR</t>
  </si>
  <si>
    <t>A-</t>
  </si>
  <si>
    <t>Tedavi Giderleri</t>
  </si>
  <si>
    <t>Personel başına 2006 yılı için 60,00  YTL. (Ortalama 4 kişilik memur ailesi için kişi başına 240 YTL)</t>
  </si>
  <si>
    <t>B-</t>
  </si>
  <si>
    <t>İlaç Giderleri</t>
  </si>
  <si>
    <t>Personel başına 2006 yılı için 57,10  YTL. (Ortalama 4 kişilik memur ailesi için kişi başına 228,4 YTL.)</t>
  </si>
  <si>
    <t>C-</t>
  </si>
  <si>
    <t xml:space="preserve">Memurların Öğle Yemeğine Yardım </t>
  </si>
  <si>
    <t>Dolu kadro sayısının merkezde % 90'ına kadar, taşrada % 60'ına kadar, bir gün üzerinden 2006 yılı için 1,16  YTL.,2007 yılı için 1,20 YTL. ve 2008 yılı için 1,25 YTL. ve 250 gün üzerinden hesaplanacaktır. (Sözleşmeli Personel hariç)</t>
  </si>
  <si>
    <t xml:space="preserve"> </t>
  </si>
  <si>
    <t>yardım ödeneğinin hesabında yukarıdaki esasları dikkate alacaklardır.</t>
  </si>
  <si>
    <t>daha düşük ödenek koyabilirler.</t>
  </si>
  <si>
    <t>Hasta yatağı başına düşen günlük katkı miktarı  2006 yılı için 1,17  YTL.,2007 yılı için 1,20 YTL. ve 2008 yılı için 1,25 YTL.'dir. Bu miktarın ekonomik sınıflandırmanın ikinci düzeyindeki dağılımı aşağıda belirtilen kalemlerle sınırlı olmak üzere kurumlarca yapılacaktır.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</si>
</sst>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0"/>
      <name val="Geneva"/>
      <charset val="162"/>
    </font>
    <font>
      <sz val="10"/>
      <name val="Geneva"/>
      <charset val="162"/>
    </font>
    <font>
      <sz val="10"/>
      <name val="Times New Roman"/>
      <family val="1"/>
    </font>
    <font>
      <b/>
      <sz val="14"/>
      <name val="Times New Roman"/>
      <family val="1"/>
    </font>
    <font>
      <b/>
      <sz val="10"/>
      <name val="Times New Roman"/>
      <family val="1"/>
    </font>
    <font>
      <b/>
      <sz val="12"/>
      <name val="Times New Roman"/>
      <family val="1"/>
    </font>
    <font>
      <sz val="11"/>
      <name val="Times New Roman"/>
      <family val="1"/>
    </font>
    <font>
      <sz val="12"/>
      <name val="Times New Roman"/>
      <family val="1"/>
    </font>
    <font>
      <i/>
      <sz val="12"/>
      <name val="Times New Roman"/>
      <family val="1"/>
    </font>
    <font>
      <b/>
      <sz val="12"/>
      <name val="Times New Roman"/>
      <family val="1"/>
      <charset val="162"/>
    </font>
    <font>
      <b/>
      <sz val="12"/>
      <name val="Palatino"/>
      <charset val="162"/>
    </font>
    <font>
      <sz val="12"/>
      <name val="Geneva"/>
      <charset val="162"/>
    </font>
    <font>
      <sz val="12"/>
      <name val="Palatino"/>
      <charset val="162"/>
    </font>
    <font>
      <sz val="10"/>
      <name val="Times New Roman Tur"/>
      <family val="1"/>
      <charset val="162"/>
    </font>
    <font>
      <sz val="12"/>
      <name val="Times New Roman Tur"/>
      <family val="1"/>
      <charset val="162"/>
    </font>
    <font>
      <b/>
      <sz val="12"/>
      <name val="Times New Roman Tur"/>
      <family val="1"/>
      <charset val="162"/>
    </font>
    <font>
      <b/>
      <sz val="10"/>
      <name val="Times New Roman TUR"/>
      <family val="1"/>
      <charset val="162"/>
    </font>
    <font>
      <b/>
      <sz val="10"/>
      <name val="Times New Roman Tur"/>
      <charset val="162"/>
    </font>
    <font>
      <sz val="10"/>
      <name val="Palatino"/>
      <charset val="162"/>
    </font>
    <font>
      <b/>
      <sz val="10"/>
      <name val="Palatino"/>
      <charset val="162"/>
    </font>
    <font>
      <b/>
      <sz val="10"/>
      <color indexed="10"/>
      <name val="Palatino"/>
      <charset val="162"/>
    </font>
    <font>
      <sz val="10"/>
      <color indexed="10"/>
      <name val="Palatino"/>
      <charset val="162"/>
    </font>
  </fonts>
  <fills count="3">
    <fill>
      <patternFill patternType="none"/>
    </fill>
    <fill>
      <patternFill patternType="gray125"/>
    </fill>
    <fill>
      <patternFill patternType="solid">
        <fgColor indexed="13"/>
        <bgColor indexed="64"/>
      </patternFill>
    </fill>
  </fills>
  <borders count="54">
    <border>
      <left/>
      <right/>
      <top/>
      <bottom/>
      <diagonal/>
    </border>
    <border>
      <left style="double">
        <color indexed="64"/>
      </left>
      <right/>
      <top/>
      <bottom style="thin">
        <color indexed="64"/>
      </bottom>
      <diagonal/>
    </border>
    <border>
      <left/>
      <right/>
      <top/>
      <bottom style="thin">
        <color indexed="64"/>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medium">
        <color indexed="64"/>
      </top>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s>
  <cellStyleXfs count="1">
    <xf numFmtId="0" fontId="0" fillId="0" borderId="0"/>
  </cellStyleXfs>
  <cellXfs count="156">
    <xf numFmtId="0" fontId="0" fillId="0" borderId="0" xfId="0"/>
    <xf numFmtId="0" fontId="2" fillId="0" borderId="0" xfId="0" applyFont="1" applyBorder="1"/>
    <xf numFmtId="0" fontId="2" fillId="0" borderId="0" xfId="0" applyFont="1"/>
    <xf numFmtId="0" fontId="3" fillId="0" borderId="0" xfId="0" applyFont="1" applyBorder="1" applyAlignment="1">
      <alignment horizontal="centerContinuous"/>
    </xf>
    <xf numFmtId="0" fontId="4" fillId="0" borderId="0" xfId="0" applyFont="1" applyBorder="1" applyAlignment="1">
      <alignment horizontal="centerContinuous"/>
    </xf>
    <xf numFmtId="0" fontId="7" fillId="0" borderId="1" xfId="0" applyFont="1" applyBorder="1"/>
    <xf numFmtId="0" fontId="7" fillId="0" borderId="2" xfId="0" applyFont="1" applyBorder="1"/>
    <xf numFmtId="0" fontId="7" fillId="0" borderId="3" xfId="0" applyFont="1" applyBorder="1"/>
    <xf numFmtId="0" fontId="7" fillId="0" borderId="0" xfId="0" applyFont="1" applyBorder="1" applyAlignment="1">
      <alignment horizontal="left" indent="2"/>
    </xf>
    <xf numFmtId="0" fontId="7" fillId="0" borderId="2" xfId="0" applyFont="1" applyBorder="1" applyAlignment="1">
      <alignment horizontal="left" indent="2"/>
    </xf>
    <xf numFmtId="4" fontId="2" fillId="0" borderId="0" xfId="0" applyNumberFormat="1" applyFont="1"/>
    <xf numFmtId="4" fontId="5" fillId="0" borderId="2" xfId="0" applyNumberFormat="1" applyFont="1" applyFill="1" applyBorder="1" applyAlignment="1">
      <alignment horizontal="right"/>
    </xf>
    <xf numFmtId="4" fontId="5" fillId="0" borderId="0" xfId="0" applyNumberFormat="1" applyFont="1" applyFill="1" applyBorder="1" applyAlignment="1">
      <alignment horizontal="right"/>
    </xf>
    <xf numFmtId="0" fontId="7" fillId="0" borderId="0" xfId="0" applyFont="1" applyBorder="1"/>
    <xf numFmtId="4" fontId="2" fillId="0" borderId="0" xfId="0" applyNumberFormat="1" applyFont="1" applyAlignment="1">
      <alignment horizontal="right"/>
    </xf>
    <xf numFmtId="3" fontId="2" fillId="0" borderId="4" xfId="0" applyNumberFormat="1" applyFont="1" applyBorder="1"/>
    <xf numFmtId="3" fontId="2" fillId="0" borderId="5" xfId="0" applyNumberFormat="1" applyFont="1" applyBorder="1"/>
    <xf numFmtId="3" fontId="2" fillId="0" borderId="6" xfId="0" applyNumberFormat="1" applyFont="1" applyBorder="1"/>
    <xf numFmtId="49" fontId="9" fillId="0" borderId="7" xfId="0" applyNumberFormat="1" applyFont="1" applyBorder="1" applyAlignment="1">
      <alignment horizontal="center" vertical="center"/>
    </xf>
    <xf numFmtId="49" fontId="9" fillId="0" borderId="8" xfId="0" applyNumberFormat="1" applyFont="1" applyBorder="1" applyAlignment="1">
      <alignment horizontal="center" vertical="center"/>
    </xf>
    <xf numFmtId="3" fontId="2" fillId="0" borderId="9" xfId="0" applyNumberFormat="1" applyFont="1" applyBorder="1"/>
    <xf numFmtId="3" fontId="2" fillId="0" borderId="10" xfId="0" applyNumberFormat="1" applyFont="1" applyBorder="1"/>
    <xf numFmtId="3" fontId="2" fillId="0" borderId="11" xfId="0" applyNumberFormat="1" applyFont="1" applyBorder="1"/>
    <xf numFmtId="49" fontId="11" fillId="0" borderId="12"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11" fillId="0" borderId="0" xfId="0" applyFont="1"/>
    <xf numFmtId="0" fontId="10" fillId="0" borderId="3" xfId="0" applyFont="1" applyBorder="1"/>
    <xf numFmtId="0" fontId="10" fillId="0" borderId="0" xfId="0" applyFont="1" applyBorder="1"/>
    <xf numFmtId="0" fontId="12" fillId="0" borderId="0" xfId="0" applyFont="1" applyBorder="1"/>
    <xf numFmtId="2" fontId="12" fillId="0" borderId="14" xfId="0" applyNumberFormat="1" applyFont="1" applyBorder="1"/>
    <xf numFmtId="4" fontId="11" fillId="0" borderId="15" xfId="0" applyNumberFormat="1" applyFont="1" applyBorder="1" applyAlignment="1">
      <alignment horizontal="center"/>
    </xf>
    <xf numFmtId="4" fontId="11" fillId="0" borderId="16" xfId="0" applyNumberFormat="1" applyFont="1" applyBorder="1" applyAlignment="1">
      <alignment horizontal="center"/>
    </xf>
    <xf numFmtId="0" fontId="12" fillId="0" borderId="3" xfId="0" applyFont="1" applyBorder="1"/>
    <xf numFmtId="0" fontId="12" fillId="0" borderId="2" xfId="0" applyFont="1" applyBorder="1"/>
    <xf numFmtId="2" fontId="12" fillId="0" borderId="17" xfId="0" applyNumberFormat="1" applyFont="1" applyBorder="1"/>
    <xf numFmtId="4" fontId="11" fillId="0" borderId="4" xfId="0" applyNumberFormat="1" applyFont="1" applyBorder="1" applyAlignment="1">
      <alignment horizontal="center"/>
    </xf>
    <xf numFmtId="4" fontId="11" fillId="0" borderId="9" xfId="0" applyNumberFormat="1" applyFont="1" applyBorder="1" applyAlignment="1">
      <alignment horizontal="center"/>
    </xf>
    <xf numFmtId="0" fontId="12" fillId="0" borderId="18" xfId="0" applyFont="1" applyBorder="1"/>
    <xf numFmtId="2" fontId="12" fillId="0" borderId="19" xfId="0" applyNumberFormat="1" applyFont="1" applyBorder="1"/>
    <xf numFmtId="4" fontId="11" fillId="0" borderId="5" xfId="0" applyNumberFormat="1" applyFont="1" applyBorder="1" applyAlignment="1">
      <alignment horizontal="center"/>
    </xf>
    <xf numFmtId="4" fontId="11" fillId="0" borderId="10" xfId="0" applyNumberFormat="1" applyFont="1" applyBorder="1" applyAlignment="1">
      <alignment horizontal="center"/>
    </xf>
    <xf numFmtId="2" fontId="12" fillId="0" borderId="0" xfId="0" applyNumberFormat="1" applyFont="1" applyBorder="1"/>
    <xf numFmtId="4" fontId="11" fillId="0" borderId="0" xfId="0" applyNumberFormat="1" applyFont="1" applyBorder="1" applyAlignment="1">
      <alignment horizontal="center"/>
    </xf>
    <xf numFmtId="4" fontId="11" fillId="0" borderId="20" xfId="0" applyNumberFormat="1" applyFont="1" applyBorder="1" applyAlignment="1">
      <alignment horizontal="center"/>
    </xf>
    <xf numFmtId="0" fontId="12" fillId="0" borderId="21" xfId="0" applyFont="1" applyBorder="1"/>
    <xf numFmtId="0" fontId="12" fillId="0" borderId="22" xfId="0" applyFont="1" applyBorder="1"/>
    <xf numFmtId="2" fontId="12" fillId="0" borderId="22" xfId="0" applyNumberFormat="1" applyFont="1" applyBorder="1"/>
    <xf numFmtId="4" fontId="11" fillId="0" borderId="22" xfId="0" applyNumberFormat="1" applyFont="1" applyBorder="1" applyAlignment="1">
      <alignment horizontal="center"/>
    </xf>
    <xf numFmtId="4" fontId="11" fillId="0" borderId="23" xfId="0" applyNumberFormat="1" applyFont="1" applyBorder="1" applyAlignment="1">
      <alignment horizontal="center"/>
    </xf>
    <xf numFmtId="0" fontId="12" fillId="0" borderId="0" xfId="0" applyFont="1"/>
    <xf numFmtId="2" fontId="12" fillId="0" borderId="0" xfId="0" applyNumberFormat="1" applyFont="1"/>
    <xf numFmtId="4" fontId="11" fillId="0" borderId="0" xfId="0" applyNumberFormat="1" applyFont="1" applyAlignment="1">
      <alignment horizontal="center"/>
    </xf>
    <xf numFmtId="0" fontId="13" fillId="0" borderId="0" xfId="0" applyFont="1"/>
    <xf numFmtId="0" fontId="14" fillId="0" borderId="0" xfId="0" applyFont="1" applyAlignment="1">
      <alignment horizontal="center" vertical="center" textRotation="180"/>
    </xf>
    <xf numFmtId="0" fontId="15" fillId="0" borderId="0" xfId="0" applyFont="1" applyAlignment="1">
      <alignment vertical="top" textRotation="180"/>
    </xf>
    <xf numFmtId="3" fontId="10" fillId="0" borderId="0" xfId="0" applyNumberFormat="1" applyFont="1" applyAlignment="1">
      <alignment horizontal="right"/>
    </xf>
    <xf numFmtId="0" fontId="13" fillId="0" borderId="0" xfId="0" applyFont="1" applyAlignment="1">
      <alignment vertical="center"/>
    </xf>
    <xf numFmtId="3" fontId="13" fillId="0" borderId="0" xfId="0" applyNumberFormat="1" applyFont="1"/>
    <xf numFmtId="0" fontId="13" fillId="0" borderId="0" xfId="0" applyFont="1" applyAlignment="1">
      <alignment horizontal="right"/>
    </xf>
    <xf numFmtId="0" fontId="16" fillId="0" borderId="25" xfId="0" applyFont="1" applyFill="1" applyBorder="1" applyAlignment="1">
      <alignment horizontal="center" vertical="center"/>
    </xf>
    <xf numFmtId="0" fontId="16" fillId="2" borderId="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vertical="center"/>
    </xf>
    <xf numFmtId="3" fontId="13" fillId="0" borderId="25" xfId="0" applyNumberFormat="1" applyFont="1" applyFill="1" applyBorder="1" applyAlignment="1">
      <alignment horizontal="right" vertical="center"/>
    </xf>
    <xf numFmtId="3" fontId="13" fillId="2" borderId="5" xfId="0" applyNumberFormat="1" applyFont="1" applyFill="1" applyBorder="1" applyAlignment="1">
      <alignment horizontal="right" vertical="center"/>
    </xf>
    <xf numFmtId="3" fontId="13" fillId="0" borderId="26" xfId="0" applyNumberFormat="1" applyFont="1" applyFill="1" applyBorder="1" applyAlignment="1">
      <alignment horizontal="right" vertical="center"/>
    </xf>
    <xf numFmtId="3" fontId="13" fillId="0" borderId="10" xfId="0" applyNumberFormat="1" applyFont="1" applyFill="1" applyBorder="1" applyAlignment="1">
      <alignment horizontal="right" vertical="center"/>
    </xf>
    <xf numFmtId="3" fontId="13" fillId="0" borderId="19" xfId="0" applyNumberFormat="1" applyFont="1" applyFill="1" applyBorder="1" applyAlignment="1">
      <alignment horizontal="right" vertical="center"/>
    </xf>
    <xf numFmtId="0" fontId="16" fillId="0" borderId="28" xfId="0" applyFont="1" applyBorder="1" applyAlignment="1">
      <alignment vertical="justify" wrapText="1"/>
    </xf>
    <xf numFmtId="0" fontId="16" fillId="0" borderId="29" xfId="0" applyFont="1" applyBorder="1" applyAlignment="1">
      <alignment horizontal="center" vertical="center"/>
    </xf>
    <xf numFmtId="0" fontId="16" fillId="0" borderId="30" xfId="0" applyFont="1" applyBorder="1" applyAlignment="1">
      <alignment vertical="center"/>
    </xf>
    <xf numFmtId="3" fontId="13" fillId="0" borderId="31" xfId="0" applyNumberFormat="1" applyFont="1" applyFill="1" applyBorder="1" applyAlignment="1">
      <alignment horizontal="right" vertical="center"/>
    </xf>
    <xf numFmtId="3" fontId="13" fillId="2" borderId="32" xfId="0" applyNumberFormat="1" applyFont="1" applyFill="1" applyBorder="1" applyAlignment="1">
      <alignment horizontal="right" vertical="center"/>
    </xf>
    <xf numFmtId="3" fontId="13" fillId="0" borderId="33" xfId="0" applyNumberFormat="1" applyFont="1" applyFill="1" applyBorder="1" applyAlignment="1">
      <alignment horizontal="right" vertical="center"/>
    </xf>
    <xf numFmtId="3" fontId="13" fillId="0" borderId="34" xfId="0" applyNumberFormat="1" applyFont="1" applyFill="1" applyBorder="1" applyAlignment="1">
      <alignment horizontal="right" vertical="center"/>
    </xf>
    <xf numFmtId="3" fontId="13" fillId="0" borderId="35" xfId="0" applyNumberFormat="1" applyFont="1" applyFill="1" applyBorder="1" applyAlignment="1">
      <alignment horizontal="right" vertical="center"/>
    </xf>
    <xf numFmtId="0" fontId="18" fillId="0" borderId="0" xfId="0" applyFont="1" applyBorder="1"/>
    <xf numFmtId="3" fontId="18" fillId="0" borderId="0" xfId="0" applyNumberFormat="1" applyFont="1" applyBorder="1"/>
    <xf numFmtId="0" fontId="18" fillId="0" borderId="0" xfId="0" applyFont="1"/>
    <xf numFmtId="0" fontId="1" fillId="0" borderId="0" xfId="0" applyFont="1"/>
    <xf numFmtId="0" fontId="18" fillId="0" borderId="36" xfId="0" applyFont="1" applyBorder="1"/>
    <xf numFmtId="0" fontId="18" fillId="0" borderId="3" xfId="0" applyFont="1" applyBorder="1"/>
    <xf numFmtId="0" fontId="18" fillId="0" borderId="22" xfId="0" applyFont="1" applyBorder="1"/>
    <xf numFmtId="3" fontId="18" fillId="0" borderId="22" xfId="0" applyNumberFormat="1" applyFont="1" applyBorder="1"/>
    <xf numFmtId="3" fontId="18" fillId="0" borderId="20" xfId="0" applyNumberFormat="1" applyFont="1" applyBorder="1"/>
    <xf numFmtId="0" fontId="1" fillId="0" borderId="0" xfId="0" applyFont="1" applyBorder="1"/>
    <xf numFmtId="0" fontId="1" fillId="0" borderId="20" xfId="0" applyFont="1" applyBorder="1"/>
    <xf numFmtId="0" fontId="19" fillId="0" borderId="0" xfId="0" applyFont="1" applyBorder="1"/>
    <xf numFmtId="3" fontId="19" fillId="0" borderId="0" xfId="0" applyNumberFormat="1" applyFont="1" applyBorder="1"/>
    <xf numFmtId="3" fontId="19" fillId="0" borderId="20" xfId="0" applyNumberFormat="1" applyFont="1" applyBorder="1"/>
    <xf numFmtId="0" fontId="18" fillId="0" borderId="1" xfId="0" applyFont="1" applyBorder="1"/>
    <xf numFmtId="0" fontId="19" fillId="0" borderId="2" xfId="0" applyFont="1" applyBorder="1" applyAlignment="1">
      <alignment horizontal="center"/>
    </xf>
    <xf numFmtId="3" fontId="19" fillId="0" borderId="2" xfId="0" applyNumberFormat="1" applyFont="1" applyBorder="1"/>
    <xf numFmtId="3" fontId="19" fillId="0" borderId="38" xfId="0" applyNumberFormat="1" applyFont="1" applyBorder="1"/>
    <xf numFmtId="49" fontId="18" fillId="0" borderId="0" xfId="0" applyNumberFormat="1" applyFont="1" applyBorder="1" applyAlignment="1">
      <alignment horizontal="center" vertical="center"/>
    </xf>
    <xf numFmtId="0" fontId="18" fillId="0" borderId="39" xfId="0" applyFont="1" applyBorder="1"/>
    <xf numFmtId="49" fontId="18" fillId="0" borderId="40" xfId="0" applyNumberFormat="1" applyFont="1" applyBorder="1" applyAlignment="1">
      <alignment horizontal="center" vertical="center"/>
    </xf>
    <xf numFmtId="0" fontId="18" fillId="0" borderId="27" xfId="0" applyFont="1" applyBorder="1"/>
    <xf numFmtId="49" fontId="18" fillId="0" borderId="18" xfId="0" applyNumberFormat="1" applyFont="1" applyBorder="1" applyAlignment="1">
      <alignment horizontal="center" vertical="center"/>
    </xf>
    <xf numFmtId="0" fontId="18" fillId="0" borderId="29" xfId="0" applyFont="1" applyBorder="1"/>
    <xf numFmtId="49" fontId="18" fillId="0" borderId="41" xfId="0" applyNumberFormat="1" applyFont="1" applyBorder="1" applyAlignment="1">
      <alignment horizontal="center" vertical="center"/>
    </xf>
    <xf numFmtId="0" fontId="19" fillId="0" borderId="3" xfId="0" applyFont="1" applyBorder="1"/>
    <xf numFmtId="0" fontId="18" fillId="0" borderId="21" xfId="0" applyFont="1" applyBorder="1"/>
    <xf numFmtId="3" fontId="18" fillId="0" borderId="23" xfId="0" applyNumberFormat="1" applyFont="1" applyBorder="1"/>
    <xf numFmtId="3" fontId="18" fillId="0" borderId="0" xfId="0" applyNumberFormat="1" applyFont="1"/>
    <xf numFmtId="0" fontId="3" fillId="0" borderId="0" xfId="0" applyFont="1" applyBorder="1" applyAlignment="1">
      <alignment horizontal="center"/>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49" fontId="2" fillId="0" borderId="45" xfId="0" applyNumberFormat="1" applyFont="1" applyBorder="1" applyAlignment="1">
      <alignment horizontal="left" vertical="center" wrapText="1"/>
    </xf>
    <xf numFmtId="49" fontId="2" fillId="0" borderId="37"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49" fontId="10" fillId="0" borderId="46" xfId="0" applyNumberFormat="1" applyFont="1" applyBorder="1" applyAlignment="1">
      <alignment horizontal="center" vertical="center" wrapText="1"/>
    </xf>
    <xf numFmtId="49" fontId="10" fillId="0" borderId="47" xfId="0" applyNumberFormat="1" applyFont="1" applyBorder="1" applyAlignment="1">
      <alignment horizontal="center" vertical="center" wrapText="1"/>
    </xf>
    <xf numFmtId="49" fontId="10" fillId="0" borderId="48" xfId="0" applyNumberFormat="1" applyFont="1" applyBorder="1" applyAlignment="1">
      <alignment horizontal="center" vertical="center" wrapText="1"/>
    </xf>
    <xf numFmtId="3" fontId="10" fillId="0" borderId="0" xfId="0" applyNumberFormat="1" applyFont="1" applyAlignment="1">
      <alignment horizontal="right"/>
    </xf>
    <xf numFmtId="0" fontId="14" fillId="0" borderId="0" xfId="0" applyFont="1" applyAlignment="1">
      <alignment horizontal="center" vertical="center" textRotation="180"/>
    </xf>
    <xf numFmtId="0" fontId="17" fillId="0" borderId="49" xfId="0" applyFont="1" applyBorder="1" applyAlignment="1">
      <alignment horizontal="center" vertical="center"/>
    </xf>
    <xf numFmtId="0" fontId="17" fillId="0" borderId="7" xfId="0" applyFont="1" applyBorder="1" applyAlignment="1">
      <alignment horizontal="center" vertical="center"/>
    </xf>
    <xf numFmtId="0" fontId="17" fillId="0" borderId="50" xfId="0" applyFont="1" applyBorder="1" applyAlignment="1">
      <alignment horizontal="center" vertical="center"/>
    </xf>
    <xf numFmtId="0" fontId="17" fillId="0" borderId="49" xfId="0"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44" xfId="0" applyFont="1" applyBorder="1" applyAlignment="1">
      <alignment horizontal="center"/>
    </xf>
    <xf numFmtId="0" fontId="16" fillId="0" borderId="51" xfId="0" applyFont="1" applyBorder="1" applyAlignment="1">
      <alignment horizontal="center" vertical="center"/>
    </xf>
    <xf numFmtId="0" fontId="16" fillId="0" borderId="9" xfId="0" applyFont="1" applyBorder="1" applyAlignment="1">
      <alignment horizontal="center" vertical="center"/>
    </xf>
    <xf numFmtId="0" fontId="16" fillId="0" borderId="36" xfId="0" applyFont="1" applyBorder="1" applyAlignment="1">
      <alignment horizontal="center" vertical="center"/>
    </xf>
    <xf numFmtId="0" fontId="16" fillId="0" borderId="1" xfId="0" applyFont="1" applyBorder="1" applyAlignment="1">
      <alignment horizontal="center" vertical="center"/>
    </xf>
    <xf numFmtId="0" fontId="15" fillId="0" borderId="0" xfId="0" applyFont="1" applyAlignment="1">
      <alignment horizontal="center" vertical="center"/>
    </xf>
    <xf numFmtId="0" fontId="13" fillId="0" borderId="0" xfId="0" applyFont="1" applyAlignment="1">
      <alignment horizontal="left" vertical="center" textRotation="180"/>
    </xf>
    <xf numFmtId="0" fontId="18" fillId="0" borderId="18" xfId="0" applyFont="1" applyBorder="1" applyAlignment="1">
      <alignment vertical="center"/>
    </xf>
    <xf numFmtId="0" fontId="1" fillId="0" borderId="18" xfId="0" applyFont="1" applyBorder="1" applyAlignment="1">
      <alignment vertical="center"/>
    </xf>
    <xf numFmtId="0" fontId="1" fillId="0" borderId="52" xfId="0" applyFont="1" applyBorder="1" applyAlignment="1">
      <alignment vertical="center"/>
    </xf>
    <xf numFmtId="0" fontId="18" fillId="0" borderId="18" xfId="0" applyFont="1" applyBorder="1" applyAlignment="1">
      <alignment horizontal="left" vertical="center" wrapText="1"/>
    </xf>
    <xf numFmtId="0" fontId="19" fillId="0" borderId="2" xfId="0" applyFont="1" applyBorder="1" applyAlignment="1">
      <alignment horizontal="center"/>
    </xf>
    <xf numFmtId="0" fontId="20" fillId="0" borderId="0" xfId="0" applyFont="1" applyBorder="1" applyAlignment="1">
      <alignment horizontal="left" vertical="top" wrapText="1"/>
    </xf>
    <xf numFmtId="0" fontId="21" fillId="0" borderId="0" xfId="0" applyFont="1" applyBorder="1" applyAlignment="1">
      <alignment horizontal="left" vertical="top"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vertical="center" wrapText="1"/>
    </xf>
    <xf numFmtId="49" fontId="18" fillId="0" borderId="20" xfId="0" applyNumberFormat="1" applyFont="1" applyBorder="1" applyAlignment="1">
      <alignment horizontal="left" vertical="center" wrapText="1"/>
    </xf>
    <xf numFmtId="0" fontId="19" fillId="0" borderId="0" xfId="0" applyFont="1" applyBorder="1" applyAlignment="1">
      <alignment horizontal="center"/>
    </xf>
    <xf numFmtId="0" fontId="18" fillId="0" borderId="0" xfId="0" applyFont="1" applyBorder="1" applyAlignment="1">
      <alignment wrapText="1"/>
    </xf>
    <xf numFmtId="0" fontId="1" fillId="0" borderId="0" xfId="0" applyFont="1" applyAlignment="1">
      <alignment wrapText="1"/>
    </xf>
    <xf numFmtId="0" fontId="1" fillId="0" borderId="20" xfId="0" applyFont="1" applyBorder="1" applyAlignment="1">
      <alignment wrapText="1"/>
    </xf>
    <xf numFmtId="0" fontId="18" fillId="0" borderId="41" xfId="0" applyFont="1" applyBorder="1" applyAlignment="1">
      <alignment horizontal="left" vertical="center" wrapText="1"/>
    </xf>
    <xf numFmtId="0" fontId="1" fillId="0" borderId="41" xfId="0" applyFont="1" applyBorder="1" applyAlignment="1">
      <alignment vertical="center"/>
    </xf>
    <xf numFmtId="0" fontId="1" fillId="0" borderId="53"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tabSelected="1" zoomScaleNormal="100" workbookViewId="0">
      <selection activeCell="D8" sqref="D8:F21"/>
    </sheetView>
  </sheetViews>
  <sheetFormatPr defaultColWidth="11.42578125" defaultRowHeight="12.75"/>
  <cols>
    <col min="1" max="1" width="4.7109375" style="2" customWidth="1"/>
    <col min="2" max="2" width="35.42578125" style="2" customWidth="1"/>
    <col min="3" max="3" width="14.28515625" style="2" customWidth="1"/>
    <col min="4" max="4" width="14.42578125" style="10" customWidth="1"/>
    <col min="5" max="6" width="11.42578125" style="10" customWidth="1"/>
    <col min="7" max="16384" width="11.42578125" style="2"/>
  </cols>
  <sheetData>
    <row r="1" spans="1:9">
      <c r="A1" s="1"/>
      <c r="B1" s="1"/>
      <c r="C1" s="1"/>
    </row>
    <row r="2" spans="1:9" ht="18.75">
      <c r="A2" s="3"/>
      <c r="B2" s="4"/>
      <c r="C2" s="4"/>
    </row>
    <row r="3" spans="1:9">
      <c r="A3" s="4"/>
      <c r="B3" s="4"/>
      <c r="C3" s="4"/>
    </row>
    <row r="4" spans="1:9">
      <c r="A4" s="4"/>
      <c r="B4" s="4"/>
      <c r="C4" s="4"/>
    </row>
    <row r="5" spans="1:9" ht="25.5" customHeight="1">
      <c r="A5" s="108" t="s">
        <v>63</v>
      </c>
      <c r="B5" s="108"/>
      <c r="C5" s="108"/>
    </row>
    <row r="6" spans="1:9" ht="13.5" thickBot="1">
      <c r="A6" s="1"/>
      <c r="B6" s="1"/>
      <c r="C6" s="1"/>
      <c r="F6" s="14" t="s">
        <v>68</v>
      </c>
    </row>
    <row r="7" spans="1:9" ht="39.75" customHeight="1" thickTop="1">
      <c r="A7" s="109" t="s">
        <v>59</v>
      </c>
      <c r="B7" s="110"/>
      <c r="C7" s="111"/>
      <c r="D7" s="18">
        <v>2006</v>
      </c>
      <c r="E7" s="18">
        <v>2007</v>
      </c>
      <c r="F7" s="19">
        <v>2008</v>
      </c>
    </row>
    <row r="8" spans="1:9" ht="15.75">
      <c r="A8" s="5" t="s">
        <v>58</v>
      </c>
      <c r="B8" s="6" t="s">
        <v>13</v>
      </c>
      <c r="C8" s="11"/>
      <c r="D8" s="15">
        <v>80.400000000000006</v>
      </c>
      <c r="E8" s="15">
        <v>84</v>
      </c>
      <c r="F8" s="20">
        <v>87.4</v>
      </c>
      <c r="G8" s="10"/>
      <c r="H8" s="10"/>
      <c r="I8" s="10"/>
    </row>
    <row r="9" spans="1:9" ht="15.75">
      <c r="A9" s="5" t="s">
        <v>57</v>
      </c>
      <c r="B9" s="6" t="s">
        <v>0</v>
      </c>
      <c r="C9" s="11"/>
      <c r="D9" s="16">
        <v>59.4</v>
      </c>
      <c r="E9" s="16">
        <v>62.1</v>
      </c>
      <c r="F9" s="21">
        <v>64.599999999999994</v>
      </c>
      <c r="G9" s="10"/>
      <c r="H9" s="10"/>
      <c r="I9" s="10"/>
    </row>
    <row r="10" spans="1:9" ht="15.75">
      <c r="A10" s="5" t="s">
        <v>56</v>
      </c>
      <c r="B10" s="6" t="s">
        <v>14</v>
      </c>
      <c r="C10" s="11"/>
      <c r="D10" s="16">
        <v>79.2</v>
      </c>
      <c r="E10" s="16">
        <v>82.8</v>
      </c>
      <c r="F10" s="21">
        <v>86.1</v>
      </c>
      <c r="G10" s="10"/>
      <c r="H10" s="10"/>
      <c r="I10" s="10"/>
    </row>
    <row r="11" spans="1:9" ht="15.75">
      <c r="A11" s="5" t="s">
        <v>55</v>
      </c>
      <c r="B11" s="6" t="s">
        <v>1</v>
      </c>
      <c r="C11" s="11"/>
      <c r="D11" s="16">
        <v>17.399999999999999</v>
      </c>
      <c r="E11" s="16">
        <v>18.2</v>
      </c>
      <c r="F11" s="21">
        <v>19</v>
      </c>
      <c r="G11" s="10"/>
      <c r="H11" s="10"/>
      <c r="I11" s="10"/>
    </row>
    <row r="12" spans="1:9" ht="15.75">
      <c r="A12" s="5" t="s">
        <v>54</v>
      </c>
      <c r="B12" s="6" t="s">
        <v>65</v>
      </c>
      <c r="C12" s="11"/>
      <c r="D12" s="16">
        <v>11</v>
      </c>
      <c r="E12" s="16">
        <v>11.5</v>
      </c>
      <c r="F12" s="21">
        <v>12</v>
      </c>
      <c r="G12" s="10"/>
      <c r="H12" s="10"/>
      <c r="I12" s="10"/>
    </row>
    <row r="13" spans="1:9" ht="15.75">
      <c r="A13" s="5" t="s">
        <v>53</v>
      </c>
      <c r="B13" s="6" t="s">
        <v>2</v>
      </c>
      <c r="C13" s="11"/>
      <c r="D13" s="16">
        <v>2.6</v>
      </c>
      <c r="E13" s="16">
        <v>2.8</v>
      </c>
      <c r="F13" s="21">
        <v>2.9</v>
      </c>
      <c r="G13" s="10"/>
      <c r="H13" s="10"/>
      <c r="I13" s="10"/>
    </row>
    <row r="14" spans="1:9" ht="15.75">
      <c r="A14" s="5" t="s">
        <v>52</v>
      </c>
      <c r="B14" s="6" t="s">
        <v>3</v>
      </c>
      <c r="C14" s="11"/>
      <c r="D14" s="16">
        <v>80.400000000000006</v>
      </c>
      <c r="E14" s="16">
        <v>84</v>
      </c>
      <c r="F14" s="21">
        <v>87.4</v>
      </c>
      <c r="G14" s="10"/>
      <c r="H14" s="10"/>
      <c r="I14" s="10"/>
    </row>
    <row r="15" spans="1:9" ht="15.75">
      <c r="A15" s="5" t="s">
        <v>51</v>
      </c>
      <c r="B15" s="6" t="s">
        <v>60</v>
      </c>
      <c r="C15" s="11"/>
      <c r="D15" s="16">
        <v>40.200000000000003</v>
      </c>
      <c r="E15" s="16">
        <v>42</v>
      </c>
      <c r="F15" s="21">
        <v>43.7</v>
      </c>
      <c r="G15" s="10"/>
      <c r="H15" s="10"/>
      <c r="I15" s="10"/>
    </row>
    <row r="16" spans="1:9" ht="15.75">
      <c r="A16" s="5" t="s">
        <v>50</v>
      </c>
      <c r="B16" s="6" t="s">
        <v>15</v>
      </c>
      <c r="C16" s="11"/>
      <c r="D16" s="16">
        <v>17.399999999999999</v>
      </c>
      <c r="E16" s="16">
        <v>18.2</v>
      </c>
      <c r="F16" s="21">
        <v>19</v>
      </c>
      <c r="G16" s="10"/>
      <c r="H16" s="10"/>
      <c r="I16" s="10"/>
    </row>
    <row r="17" spans="1:9" ht="15.75">
      <c r="A17" s="5" t="s">
        <v>29</v>
      </c>
      <c r="B17" s="6" t="s">
        <v>16</v>
      </c>
      <c r="C17" s="11"/>
      <c r="D17" s="16">
        <v>73.400000000000006</v>
      </c>
      <c r="E17" s="16">
        <v>76.7</v>
      </c>
      <c r="F17" s="21">
        <v>79.8</v>
      </c>
      <c r="G17" s="10"/>
      <c r="H17" s="10"/>
      <c r="I17" s="10"/>
    </row>
    <row r="18" spans="1:9" ht="15.75">
      <c r="A18" s="5" t="s">
        <v>30</v>
      </c>
      <c r="B18" s="6" t="s">
        <v>66</v>
      </c>
      <c r="C18" s="11"/>
      <c r="D18" s="16">
        <v>34.9</v>
      </c>
      <c r="E18" s="16">
        <v>36.5</v>
      </c>
      <c r="F18" s="21">
        <v>38</v>
      </c>
      <c r="G18" s="10"/>
      <c r="H18" s="10"/>
      <c r="I18" s="10"/>
    </row>
    <row r="19" spans="1:9" ht="15.75">
      <c r="A19" s="5" t="s">
        <v>31</v>
      </c>
      <c r="B19" s="6" t="s">
        <v>4</v>
      </c>
      <c r="C19" s="11"/>
      <c r="D19" s="16">
        <v>21.5</v>
      </c>
      <c r="E19" s="16">
        <v>22.5</v>
      </c>
      <c r="F19" s="21">
        <v>23.4</v>
      </c>
      <c r="G19" s="10"/>
      <c r="H19" s="10"/>
      <c r="I19" s="10"/>
    </row>
    <row r="20" spans="1:9" ht="15.75">
      <c r="A20" s="5" t="s">
        <v>64</v>
      </c>
      <c r="B20" s="6" t="s">
        <v>17</v>
      </c>
      <c r="C20" s="11"/>
      <c r="D20" s="16">
        <v>21.5</v>
      </c>
      <c r="E20" s="16">
        <v>22.5</v>
      </c>
      <c r="F20" s="21">
        <v>23.4</v>
      </c>
      <c r="G20" s="10"/>
      <c r="H20" s="10"/>
      <c r="I20" s="10"/>
    </row>
    <row r="21" spans="1:9" ht="15.75">
      <c r="A21" s="5" t="s">
        <v>32</v>
      </c>
      <c r="B21" s="6" t="s">
        <v>28</v>
      </c>
      <c r="C21" s="11"/>
      <c r="D21" s="16">
        <v>21.5</v>
      </c>
      <c r="E21" s="16">
        <v>22.5</v>
      </c>
      <c r="F21" s="21">
        <v>23.4</v>
      </c>
      <c r="G21" s="10"/>
      <c r="H21" s="10"/>
      <c r="I21" s="10"/>
    </row>
    <row r="22" spans="1:9" ht="15.75">
      <c r="A22" s="5" t="s">
        <v>33</v>
      </c>
      <c r="B22" s="6" t="s">
        <v>18</v>
      </c>
      <c r="C22" s="11"/>
      <c r="D22" s="16">
        <v>15.1</v>
      </c>
      <c r="E22" s="16">
        <v>15.8</v>
      </c>
      <c r="F22" s="21">
        <v>16.399999999999999</v>
      </c>
      <c r="G22" s="10"/>
      <c r="H22" s="10"/>
      <c r="I22" s="10"/>
    </row>
    <row r="23" spans="1:9" ht="15.75">
      <c r="A23" s="5" t="s">
        <v>34</v>
      </c>
      <c r="B23" s="6" t="s">
        <v>5</v>
      </c>
      <c r="C23" s="11"/>
      <c r="D23" s="16">
        <v>21.5</v>
      </c>
      <c r="E23" s="16">
        <v>22.5</v>
      </c>
      <c r="F23" s="21">
        <v>23.4</v>
      </c>
      <c r="G23" s="10"/>
      <c r="H23" s="10"/>
      <c r="I23" s="10"/>
    </row>
    <row r="24" spans="1:9" ht="15.75">
      <c r="A24" s="5" t="s">
        <v>35</v>
      </c>
      <c r="B24" s="6" t="s">
        <v>6</v>
      </c>
      <c r="C24" s="11"/>
      <c r="D24" s="16">
        <v>8.1</v>
      </c>
      <c r="E24" s="16">
        <v>8.5</v>
      </c>
      <c r="F24" s="21">
        <v>8.8000000000000007</v>
      </c>
      <c r="G24" s="10"/>
      <c r="H24" s="10"/>
      <c r="I24" s="10"/>
    </row>
    <row r="25" spans="1:9" ht="15.75">
      <c r="A25" s="5" t="s">
        <v>36</v>
      </c>
      <c r="B25" s="6" t="s">
        <v>7</v>
      </c>
      <c r="C25" s="11"/>
      <c r="D25" s="16">
        <v>1.3</v>
      </c>
      <c r="E25" s="16">
        <v>1.4</v>
      </c>
      <c r="F25" s="21">
        <v>1.5</v>
      </c>
      <c r="G25" s="10"/>
      <c r="H25" s="10"/>
      <c r="I25" s="10"/>
    </row>
    <row r="26" spans="1:9" ht="15.75">
      <c r="A26" s="5" t="s">
        <v>37</v>
      </c>
      <c r="B26" s="6" t="s">
        <v>8</v>
      </c>
      <c r="C26" s="11"/>
      <c r="D26" s="16"/>
      <c r="E26" s="16"/>
      <c r="F26" s="21"/>
      <c r="G26" s="10"/>
      <c r="H26" s="10"/>
      <c r="I26" s="10"/>
    </row>
    <row r="27" spans="1:9" s="1" customFormat="1" ht="15.75">
      <c r="A27" s="7"/>
      <c r="B27" s="8" t="s">
        <v>9</v>
      </c>
      <c r="C27" s="12"/>
      <c r="D27" s="16">
        <v>1.6</v>
      </c>
      <c r="E27" s="16">
        <v>1.7</v>
      </c>
      <c r="F27" s="21">
        <v>1.7</v>
      </c>
      <c r="G27" s="10"/>
      <c r="H27" s="10"/>
      <c r="I27" s="10"/>
    </row>
    <row r="28" spans="1:9" ht="15.75">
      <c r="A28" s="5"/>
      <c r="B28" s="9" t="s">
        <v>10</v>
      </c>
      <c r="C28" s="11"/>
      <c r="D28" s="16">
        <v>6</v>
      </c>
      <c r="E28" s="16">
        <v>6.3</v>
      </c>
      <c r="F28" s="21">
        <v>6.5</v>
      </c>
      <c r="G28" s="10"/>
      <c r="H28" s="10"/>
      <c r="I28" s="10"/>
    </row>
    <row r="29" spans="1:9" ht="15.75">
      <c r="A29" s="5" t="s">
        <v>38</v>
      </c>
      <c r="B29" s="6" t="s">
        <v>19</v>
      </c>
      <c r="C29" s="11"/>
      <c r="D29" s="16">
        <v>3</v>
      </c>
      <c r="E29" s="16">
        <v>3.1</v>
      </c>
      <c r="F29" s="21">
        <v>3.2</v>
      </c>
      <c r="G29" s="10"/>
      <c r="H29" s="10"/>
      <c r="I29" s="10"/>
    </row>
    <row r="30" spans="1:9" ht="15.75">
      <c r="A30" s="5" t="s">
        <v>39</v>
      </c>
      <c r="B30" s="6" t="s">
        <v>11</v>
      </c>
      <c r="C30" s="11"/>
      <c r="D30" s="16">
        <v>12.2</v>
      </c>
      <c r="E30" s="16">
        <v>12.7</v>
      </c>
      <c r="F30" s="21">
        <v>13.3</v>
      </c>
      <c r="G30" s="10"/>
      <c r="H30" s="10"/>
      <c r="I30" s="10"/>
    </row>
    <row r="31" spans="1:9" ht="15.75">
      <c r="A31" s="5" t="s">
        <v>40</v>
      </c>
      <c r="B31" s="6" t="s">
        <v>20</v>
      </c>
      <c r="C31" s="11"/>
      <c r="D31" s="16">
        <v>5.3</v>
      </c>
      <c r="E31" s="16">
        <v>5.6</v>
      </c>
      <c r="F31" s="21">
        <v>5.8</v>
      </c>
      <c r="G31" s="10"/>
      <c r="H31" s="10"/>
      <c r="I31" s="10"/>
    </row>
    <row r="32" spans="1:9" ht="15.75">
      <c r="A32" s="5" t="s">
        <v>41</v>
      </c>
      <c r="B32" s="6" t="s">
        <v>12</v>
      </c>
      <c r="C32" s="11"/>
      <c r="D32" s="16">
        <v>17.399999999999999</v>
      </c>
      <c r="E32" s="16">
        <v>18.2</v>
      </c>
      <c r="F32" s="21">
        <v>19</v>
      </c>
      <c r="G32" s="10"/>
      <c r="H32" s="10"/>
      <c r="I32" s="10"/>
    </row>
    <row r="33" spans="1:9" ht="15.75">
      <c r="A33" s="5" t="s">
        <v>42</v>
      </c>
      <c r="B33" s="6" t="s">
        <v>21</v>
      </c>
      <c r="C33" s="11"/>
      <c r="D33" s="16">
        <v>6</v>
      </c>
      <c r="E33" s="16">
        <v>6.3</v>
      </c>
      <c r="F33" s="21">
        <v>6.5</v>
      </c>
      <c r="G33" s="10"/>
      <c r="H33" s="10"/>
      <c r="I33" s="10"/>
    </row>
    <row r="34" spans="1:9" ht="15.75">
      <c r="A34" s="5" t="s">
        <v>43</v>
      </c>
      <c r="B34" s="6" t="s">
        <v>22</v>
      </c>
      <c r="C34" s="11"/>
      <c r="D34" s="16">
        <v>8.1</v>
      </c>
      <c r="E34" s="16">
        <v>8.5</v>
      </c>
      <c r="F34" s="21">
        <v>8.8000000000000007</v>
      </c>
      <c r="G34" s="10"/>
      <c r="H34" s="10"/>
      <c r="I34" s="10"/>
    </row>
    <row r="35" spans="1:9" ht="15.75">
      <c r="A35" s="5" t="s">
        <v>44</v>
      </c>
      <c r="B35" s="6" t="s">
        <v>23</v>
      </c>
      <c r="C35" s="11"/>
      <c r="D35" s="16">
        <v>8.1</v>
      </c>
      <c r="E35" s="16">
        <v>8.5</v>
      </c>
      <c r="F35" s="21">
        <v>8.8000000000000007</v>
      </c>
      <c r="G35" s="10"/>
      <c r="H35" s="10"/>
      <c r="I35" s="10"/>
    </row>
    <row r="36" spans="1:9" ht="15.75">
      <c r="A36" s="5" t="s">
        <v>45</v>
      </c>
      <c r="B36" s="6" t="s">
        <v>24</v>
      </c>
      <c r="C36" s="11"/>
      <c r="D36" s="16">
        <v>8.1</v>
      </c>
      <c r="E36" s="16">
        <v>8.5</v>
      </c>
      <c r="F36" s="21">
        <v>8.8000000000000007</v>
      </c>
      <c r="G36" s="10"/>
      <c r="H36" s="10"/>
      <c r="I36" s="10"/>
    </row>
    <row r="37" spans="1:9" ht="15.75">
      <c r="A37" s="5" t="s">
        <v>46</v>
      </c>
      <c r="B37" s="6" t="s">
        <v>62</v>
      </c>
      <c r="C37" s="11"/>
      <c r="D37" s="16">
        <v>23.3</v>
      </c>
      <c r="E37" s="16">
        <v>24.3</v>
      </c>
      <c r="F37" s="21">
        <v>25.3</v>
      </c>
      <c r="G37" s="10"/>
      <c r="H37" s="10"/>
      <c r="I37" s="10"/>
    </row>
    <row r="38" spans="1:9" ht="15.75">
      <c r="A38" s="5" t="s">
        <v>47</v>
      </c>
      <c r="B38" s="6" t="s">
        <v>61</v>
      </c>
      <c r="C38" s="11"/>
      <c r="D38" s="16">
        <v>15.1</v>
      </c>
      <c r="E38" s="16">
        <v>15.8</v>
      </c>
      <c r="F38" s="21">
        <v>16.399999999999999</v>
      </c>
      <c r="G38" s="10"/>
      <c r="H38" s="10"/>
      <c r="I38" s="10"/>
    </row>
    <row r="39" spans="1:9" ht="15.75">
      <c r="A39" s="5" t="s">
        <v>47</v>
      </c>
      <c r="B39" s="6" t="s">
        <v>25</v>
      </c>
      <c r="C39" s="11"/>
      <c r="D39" s="16">
        <v>17.399999999999999</v>
      </c>
      <c r="E39" s="16">
        <v>18.2</v>
      </c>
      <c r="F39" s="21">
        <v>19</v>
      </c>
      <c r="G39" s="10"/>
      <c r="H39" s="10"/>
      <c r="I39" s="10"/>
    </row>
    <row r="40" spans="1:9" ht="15.75">
      <c r="A40" s="5" t="s">
        <v>48</v>
      </c>
      <c r="B40" s="6" t="s">
        <v>26</v>
      </c>
      <c r="C40" s="11"/>
      <c r="D40" s="16">
        <v>12.2</v>
      </c>
      <c r="E40" s="16">
        <v>12.7</v>
      </c>
      <c r="F40" s="21">
        <v>13.3</v>
      </c>
      <c r="G40" s="10"/>
      <c r="H40" s="10"/>
      <c r="I40" s="10"/>
    </row>
    <row r="41" spans="1:9" ht="16.5" thickBot="1">
      <c r="A41" s="7" t="s">
        <v>49</v>
      </c>
      <c r="B41" s="13" t="s">
        <v>27</v>
      </c>
      <c r="C41" s="12"/>
      <c r="D41" s="17">
        <v>12.2</v>
      </c>
      <c r="E41" s="17">
        <v>12.7</v>
      </c>
      <c r="F41" s="22">
        <v>13.3</v>
      </c>
      <c r="G41" s="10"/>
      <c r="H41" s="10"/>
      <c r="I41" s="10"/>
    </row>
    <row r="42" spans="1:9">
      <c r="A42" s="112" t="s">
        <v>67</v>
      </c>
      <c r="B42" s="113"/>
      <c r="C42" s="113"/>
      <c r="D42" s="113"/>
      <c r="E42" s="113"/>
      <c r="F42" s="114"/>
    </row>
    <row r="43" spans="1:9">
      <c r="A43" s="115"/>
      <c r="B43" s="116"/>
      <c r="C43" s="116"/>
      <c r="D43" s="116"/>
      <c r="E43" s="116"/>
      <c r="F43" s="117"/>
    </row>
    <row r="44" spans="1:9" ht="13.5" thickBot="1">
      <c r="A44" s="118"/>
      <c r="B44" s="119"/>
      <c r="C44" s="119"/>
      <c r="D44" s="119"/>
      <c r="E44" s="119"/>
      <c r="F44" s="120"/>
    </row>
    <row r="45" spans="1:9" ht="13.5" thickTop="1"/>
  </sheetData>
  <mergeCells count="3">
    <mergeCell ref="A5:C5"/>
    <mergeCell ref="A7:C7"/>
    <mergeCell ref="A42:F44"/>
  </mergeCells>
  <phoneticPr fontId="0" type="noConversion"/>
  <printOptions horizontalCentered="1" gridLinesSet="0"/>
  <pageMargins left="0.62" right="0.47" top="0.78740157480314965" bottom="0.98425196850393704" header="0.59055118110236227" footer="0.59055118110236227"/>
  <pageSetup orientation="portrait" horizontalDpi="1200" verticalDpi="1200" r:id="rId1"/>
  <headerFooter alignWithMargins="0">
    <oddHeader>&amp;R&amp;"Times New Roman Tur,Kalın"&amp;14EK: Standart  1</oddHeader>
    <oddFooter>&amp;C&amp;"Times New Roman,Normal"&amp;12 226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Normal="100" zoomScaleSheetLayoutView="100" workbookViewId="0">
      <selection activeCell="L19" sqref="L19"/>
    </sheetView>
  </sheetViews>
  <sheetFormatPr defaultColWidth="11.42578125" defaultRowHeight="15.75"/>
  <cols>
    <col min="1" max="1" width="4" style="49" customWidth="1"/>
    <col min="2" max="2" width="10.7109375" style="49" customWidth="1"/>
    <col min="3" max="3" width="9.85546875" style="49" customWidth="1"/>
    <col min="4" max="4" width="9.42578125" style="49" customWidth="1"/>
    <col min="5" max="5" width="11.28515625" style="49" customWidth="1"/>
    <col min="6" max="6" width="23.85546875" style="50" customWidth="1"/>
    <col min="7" max="7" width="12.7109375" style="51" bestFit="1" customWidth="1"/>
    <col min="8" max="9" width="11.42578125" style="51" customWidth="1"/>
    <col min="10" max="16384" width="11.42578125" style="25"/>
  </cols>
  <sheetData>
    <row r="1" spans="1:9" ht="42" customHeight="1" thickTop="1" thickBot="1">
      <c r="A1" s="121" t="s">
        <v>69</v>
      </c>
      <c r="B1" s="122"/>
      <c r="C1" s="122"/>
      <c r="D1" s="122"/>
      <c r="E1" s="122"/>
      <c r="F1" s="123"/>
      <c r="G1" s="23">
        <v>2006</v>
      </c>
      <c r="H1" s="23">
        <v>2007</v>
      </c>
      <c r="I1" s="24">
        <v>2008</v>
      </c>
    </row>
    <row r="2" spans="1:9" ht="20.100000000000001" customHeight="1">
      <c r="A2" s="26" t="s">
        <v>70</v>
      </c>
      <c r="B2" s="27" t="s">
        <v>71</v>
      </c>
      <c r="C2" s="28"/>
      <c r="D2" s="28"/>
      <c r="E2" s="28"/>
      <c r="F2" s="29"/>
      <c r="G2" s="30"/>
      <c r="H2" s="30"/>
      <c r="I2" s="31"/>
    </row>
    <row r="3" spans="1:9" ht="20.100000000000001" customHeight="1">
      <c r="A3" s="32"/>
      <c r="B3" s="33" t="s">
        <v>72</v>
      </c>
      <c r="C3" s="33"/>
      <c r="D3" s="33"/>
      <c r="E3" s="33"/>
      <c r="F3" s="34"/>
      <c r="G3" s="35">
        <v>1.6</v>
      </c>
      <c r="H3" s="35">
        <v>1.7</v>
      </c>
      <c r="I3" s="36">
        <v>1.8</v>
      </c>
    </row>
    <row r="4" spans="1:9" ht="20.100000000000001" customHeight="1">
      <c r="A4" s="32"/>
      <c r="B4" s="37" t="s">
        <v>73</v>
      </c>
      <c r="C4" s="37"/>
      <c r="D4" s="37"/>
      <c r="E4" s="37"/>
      <c r="F4" s="38"/>
      <c r="G4" s="39">
        <f>(58.3)*1.06</f>
        <v>61.798000000000002</v>
      </c>
      <c r="H4" s="39">
        <v>64.5</v>
      </c>
      <c r="I4" s="40">
        <v>67</v>
      </c>
    </row>
    <row r="5" spans="1:9" ht="20.100000000000001" customHeight="1">
      <c r="A5" s="32"/>
      <c r="B5" s="28"/>
      <c r="C5" s="28"/>
      <c r="D5" s="28"/>
      <c r="E5" s="28"/>
      <c r="F5" s="29"/>
      <c r="G5" s="30"/>
      <c r="H5" s="30"/>
      <c r="I5" s="31"/>
    </row>
    <row r="6" spans="1:9" ht="20.100000000000001" customHeight="1">
      <c r="A6" s="26" t="s">
        <v>74</v>
      </c>
      <c r="B6" s="27" t="s">
        <v>75</v>
      </c>
      <c r="C6" s="28"/>
      <c r="D6" s="28"/>
      <c r="E6" s="28"/>
      <c r="F6" s="29"/>
      <c r="G6" s="30"/>
      <c r="H6" s="30"/>
      <c r="I6" s="31"/>
    </row>
    <row r="7" spans="1:9" ht="20.100000000000001" customHeight="1">
      <c r="A7" s="32"/>
      <c r="B7" s="33" t="s">
        <v>72</v>
      </c>
      <c r="C7" s="33"/>
      <c r="D7" s="33"/>
      <c r="E7" s="33"/>
      <c r="F7" s="34"/>
      <c r="G7" s="35">
        <v>1.7</v>
      </c>
      <c r="H7" s="35">
        <v>1.8</v>
      </c>
      <c r="I7" s="36">
        <v>2</v>
      </c>
    </row>
    <row r="8" spans="1:9" ht="20.100000000000001" customHeight="1">
      <c r="A8" s="32"/>
      <c r="B8" s="37" t="s">
        <v>73</v>
      </c>
      <c r="C8" s="37"/>
      <c r="D8" s="37"/>
      <c r="E8" s="37"/>
      <c r="F8" s="38"/>
      <c r="G8" s="39">
        <v>74.599999999999994</v>
      </c>
      <c r="H8" s="39">
        <v>78</v>
      </c>
      <c r="I8" s="40">
        <v>81</v>
      </c>
    </row>
    <row r="9" spans="1:9" ht="20.100000000000001" customHeight="1">
      <c r="A9" s="32"/>
      <c r="B9" s="28"/>
      <c r="C9" s="28"/>
      <c r="D9" s="28"/>
      <c r="E9" s="28"/>
      <c r="F9" s="29"/>
      <c r="G9" s="30"/>
      <c r="H9" s="30"/>
      <c r="I9" s="31"/>
    </row>
    <row r="10" spans="1:9" ht="20.100000000000001" customHeight="1">
      <c r="A10" s="26" t="s">
        <v>76</v>
      </c>
      <c r="B10" s="27" t="s">
        <v>77</v>
      </c>
      <c r="C10" s="28"/>
      <c r="D10" s="28"/>
      <c r="E10" s="28"/>
      <c r="F10" s="29"/>
      <c r="G10" s="30"/>
      <c r="H10" s="30"/>
      <c r="I10" s="31"/>
    </row>
    <row r="11" spans="1:9" ht="20.100000000000001" customHeight="1">
      <c r="A11" s="32"/>
      <c r="B11" s="33" t="s">
        <v>72</v>
      </c>
      <c r="C11" s="33"/>
      <c r="D11" s="33"/>
      <c r="E11" s="33"/>
      <c r="F11" s="34"/>
      <c r="G11" s="35">
        <v>1.7</v>
      </c>
      <c r="H11" s="35">
        <v>1.8</v>
      </c>
      <c r="I11" s="36">
        <f>H11*1.04</f>
        <v>1.8720000000000001</v>
      </c>
    </row>
    <row r="12" spans="1:9" ht="20.100000000000001" customHeight="1">
      <c r="A12" s="32"/>
      <c r="B12" s="37" t="s">
        <v>73</v>
      </c>
      <c r="C12" s="37"/>
      <c r="D12" s="37"/>
      <c r="E12" s="37"/>
      <c r="F12" s="38"/>
      <c r="G12" s="39">
        <v>74.599999999999994</v>
      </c>
      <c r="H12" s="39">
        <v>78</v>
      </c>
      <c r="I12" s="40">
        <v>81</v>
      </c>
    </row>
    <row r="13" spans="1:9" ht="20.100000000000001" customHeight="1">
      <c r="A13" s="32"/>
      <c r="B13" s="28"/>
      <c r="C13" s="28"/>
      <c r="D13" s="28"/>
      <c r="E13" s="28"/>
      <c r="F13" s="29"/>
      <c r="G13" s="30"/>
      <c r="H13" s="30"/>
      <c r="I13" s="31"/>
    </row>
    <row r="14" spans="1:9" ht="20.100000000000001" customHeight="1">
      <c r="A14" s="26" t="s">
        <v>78</v>
      </c>
      <c r="B14" s="27" t="s">
        <v>79</v>
      </c>
      <c r="C14" s="27"/>
      <c r="D14" s="28"/>
      <c r="E14" s="28"/>
      <c r="F14" s="29"/>
      <c r="G14" s="30"/>
      <c r="H14" s="30"/>
      <c r="I14" s="31"/>
    </row>
    <row r="15" spans="1:9" ht="20.100000000000001" customHeight="1">
      <c r="A15" s="32"/>
      <c r="B15" s="33" t="s">
        <v>72</v>
      </c>
      <c r="C15" s="33"/>
      <c r="D15" s="33"/>
      <c r="E15" s="33"/>
      <c r="F15" s="34"/>
      <c r="G15" s="35">
        <v>1.9</v>
      </c>
      <c r="H15" s="35">
        <f>G15*1.045</f>
        <v>1.9854999999999998</v>
      </c>
      <c r="I15" s="36">
        <v>2</v>
      </c>
    </row>
    <row r="16" spans="1:9" ht="20.100000000000001" customHeight="1">
      <c r="A16" s="32"/>
      <c r="B16" s="37" t="s">
        <v>73</v>
      </c>
      <c r="C16" s="37"/>
      <c r="D16" s="37"/>
      <c r="E16" s="37"/>
      <c r="F16" s="38"/>
      <c r="G16" s="39">
        <v>75.8</v>
      </c>
      <c r="H16" s="39">
        <v>79</v>
      </c>
      <c r="I16" s="40">
        <v>82.4</v>
      </c>
    </row>
    <row r="17" spans="1:9" ht="20.100000000000001" customHeight="1">
      <c r="A17" s="32"/>
      <c r="B17" s="28"/>
      <c r="C17" s="28"/>
      <c r="D17" s="28"/>
      <c r="E17" s="28"/>
      <c r="F17" s="41"/>
      <c r="G17" s="42"/>
      <c r="H17" s="42"/>
      <c r="I17" s="43"/>
    </row>
    <row r="18" spans="1:9" ht="20.100000000000001" customHeight="1">
      <c r="A18" s="32"/>
      <c r="B18" s="28"/>
      <c r="C18" s="28"/>
      <c r="D18" s="28"/>
      <c r="E18" s="28"/>
      <c r="F18" s="41"/>
      <c r="G18" s="42"/>
      <c r="H18" s="42"/>
      <c r="I18" s="43"/>
    </row>
    <row r="19" spans="1:9" ht="20.100000000000001" customHeight="1">
      <c r="A19" s="32"/>
      <c r="B19" s="28"/>
      <c r="C19" s="28"/>
      <c r="D19" s="28"/>
      <c r="E19" s="28"/>
      <c r="F19" s="41"/>
      <c r="G19" s="42"/>
      <c r="H19" s="42"/>
      <c r="I19" s="43"/>
    </row>
    <row r="20" spans="1:9" ht="20.100000000000001" customHeight="1">
      <c r="A20" s="32"/>
      <c r="B20" s="28" t="s">
        <v>80</v>
      </c>
      <c r="C20" s="28"/>
      <c r="D20" s="28"/>
      <c r="E20" s="28"/>
      <c r="F20" s="41"/>
      <c r="G20" s="42"/>
      <c r="H20" s="42"/>
      <c r="I20" s="43"/>
    </row>
    <row r="21" spans="1:9" ht="20.100000000000001" customHeight="1">
      <c r="A21" s="32" t="s">
        <v>81</v>
      </c>
      <c r="B21" s="28"/>
      <c r="C21" s="28"/>
      <c r="D21" s="28"/>
      <c r="E21" s="28"/>
      <c r="F21" s="41"/>
      <c r="G21" s="42"/>
      <c r="H21" s="42"/>
      <c r="I21" s="43"/>
    </row>
    <row r="22" spans="1:9" ht="20.100000000000001" customHeight="1">
      <c r="A22" s="32" t="s">
        <v>82</v>
      </c>
      <c r="B22" s="28"/>
      <c r="C22" s="28"/>
      <c r="D22" s="28"/>
      <c r="E22" s="28"/>
      <c r="F22" s="41"/>
      <c r="G22" s="42"/>
      <c r="H22" s="42"/>
      <c r="I22" s="43"/>
    </row>
    <row r="23" spans="1:9" ht="20.100000000000001" customHeight="1">
      <c r="A23" s="32"/>
      <c r="B23" s="28"/>
      <c r="C23" s="28"/>
      <c r="D23" s="28"/>
      <c r="E23" s="28"/>
      <c r="F23" s="41"/>
      <c r="G23" s="42"/>
      <c r="H23" s="42"/>
      <c r="I23" s="43"/>
    </row>
    <row r="24" spans="1:9" ht="20.100000000000001" customHeight="1">
      <c r="A24" s="32"/>
      <c r="B24" s="28"/>
      <c r="C24" s="28"/>
      <c r="D24" s="28"/>
      <c r="E24" s="28"/>
      <c r="F24" s="41"/>
      <c r="G24" s="42"/>
      <c r="H24" s="42"/>
      <c r="I24" s="43"/>
    </row>
    <row r="25" spans="1:9" ht="20.100000000000001" customHeight="1">
      <c r="A25" s="32"/>
      <c r="B25" s="28"/>
      <c r="C25" s="28"/>
      <c r="D25" s="28"/>
      <c r="E25" s="28"/>
      <c r="F25" s="41"/>
      <c r="G25" s="42"/>
      <c r="H25" s="42"/>
      <c r="I25" s="43"/>
    </row>
    <row r="26" spans="1:9" ht="20.100000000000001" customHeight="1" thickBot="1">
      <c r="A26" s="44"/>
      <c r="B26" s="45"/>
      <c r="C26" s="45"/>
      <c r="D26" s="45"/>
      <c r="E26" s="45"/>
      <c r="F26" s="46"/>
      <c r="G26" s="47"/>
      <c r="H26" s="47"/>
      <c r="I26" s="48"/>
    </row>
    <row r="27" spans="1:9" ht="16.5" thickTop="1"/>
  </sheetData>
  <mergeCells count="1">
    <mergeCell ref="A1:F1"/>
  </mergeCells>
  <phoneticPr fontId="0" type="noConversion"/>
  <printOptions horizontalCentered="1" gridLinesSet="0"/>
  <pageMargins left="0.56999999999999995" right="0.55000000000000004" top="1.3385826771653544" bottom="0.98425196850393704" header="0.59055118110236227" footer="0.59055118110236227"/>
  <pageSetup scale="90" orientation="portrait" horizontalDpi="1200" verticalDpi="1200" r:id="rId1"/>
  <headerFooter alignWithMargins="0">
    <oddHeader>&amp;R&amp;"Times New Roman TUR,Kalın"&amp;14EK: Standart 2</oddHeader>
    <oddFooter>&amp;C&amp;"Times New Roman,Normal"&amp;12 227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zoomScaleSheetLayoutView="100" workbookViewId="0">
      <selection activeCell="P9" sqref="P9"/>
    </sheetView>
  </sheetViews>
  <sheetFormatPr defaultRowHeight="12.75"/>
  <cols>
    <col min="1" max="1" width="2.140625" style="52" customWidth="1"/>
    <col min="2" max="2" width="15.140625" style="52" customWidth="1"/>
    <col min="3" max="3" width="6.140625" style="52" customWidth="1"/>
    <col min="4" max="4" width="33" style="52" customWidth="1"/>
    <col min="5" max="5" width="10.7109375" style="52" customWidth="1"/>
    <col min="6" max="6" width="2.85546875" style="52" hidden="1" customWidth="1"/>
    <col min="7" max="7" width="9.7109375" style="52" customWidth="1"/>
    <col min="8" max="8" width="9.5703125" style="52" customWidth="1"/>
    <col min="9" max="9" width="3.140625" style="52" hidden="1" customWidth="1"/>
    <col min="10" max="11" width="9.140625" style="57"/>
    <col min="12" max="12" width="4.42578125" style="57" hidden="1" customWidth="1"/>
    <col min="13" max="16384" width="9.140625" style="52"/>
  </cols>
  <sheetData>
    <row r="1" spans="1:13" ht="12.75" customHeight="1">
      <c r="J1" s="124" t="s">
        <v>101</v>
      </c>
      <c r="K1" s="124"/>
      <c r="L1" s="124"/>
      <c r="M1" s="124"/>
    </row>
    <row r="2" spans="1:13" ht="15.75">
      <c r="A2" s="125"/>
      <c r="B2" s="138">
        <v>228</v>
      </c>
      <c r="C2" s="137" t="s">
        <v>83</v>
      </c>
      <c r="D2" s="137"/>
      <c r="E2" s="137"/>
      <c r="F2" s="137"/>
      <c r="G2" s="137"/>
      <c r="H2" s="137"/>
      <c r="I2" s="137"/>
      <c r="J2" s="137"/>
      <c r="K2" s="137"/>
      <c r="L2" s="137"/>
      <c r="M2" s="137"/>
    </row>
    <row r="3" spans="1:13" ht="15.75">
      <c r="A3" s="125"/>
      <c r="B3" s="138"/>
      <c r="C3" s="137" t="s">
        <v>84</v>
      </c>
      <c r="D3" s="137"/>
      <c r="E3" s="137"/>
      <c r="F3" s="137"/>
      <c r="G3" s="137"/>
      <c r="H3" s="137"/>
      <c r="I3" s="137"/>
      <c r="J3" s="137"/>
      <c r="K3" s="137"/>
      <c r="L3" s="137"/>
      <c r="M3" s="137"/>
    </row>
    <row r="4" spans="1:13" ht="13.5" thickBot="1">
      <c r="A4" s="125"/>
      <c r="B4" s="138"/>
      <c r="C4" s="56"/>
      <c r="D4" s="56"/>
      <c r="E4" s="56"/>
      <c r="F4" s="56"/>
      <c r="G4" s="56"/>
      <c r="M4" s="58" t="s">
        <v>102</v>
      </c>
    </row>
    <row r="5" spans="1:13" ht="13.5" thickTop="1">
      <c r="A5" s="125"/>
      <c r="B5" s="138"/>
      <c r="C5" s="135" t="s">
        <v>85</v>
      </c>
      <c r="D5" s="133" t="s">
        <v>86</v>
      </c>
      <c r="E5" s="126">
        <v>2006</v>
      </c>
      <c r="F5" s="127"/>
      <c r="G5" s="128"/>
      <c r="H5" s="129">
        <v>2007</v>
      </c>
      <c r="I5" s="130"/>
      <c r="J5" s="131"/>
      <c r="K5" s="132">
        <v>2008</v>
      </c>
      <c r="L5" s="130"/>
      <c r="M5" s="131"/>
    </row>
    <row r="6" spans="1:13" ht="21.95" customHeight="1">
      <c r="A6" s="125"/>
      <c r="B6" s="138"/>
      <c r="C6" s="136"/>
      <c r="D6" s="134"/>
      <c r="E6" s="59" t="s">
        <v>103</v>
      </c>
      <c r="F6" s="60"/>
      <c r="G6" s="61" t="s">
        <v>104</v>
      </c>
      <c r="H6" s="59" t="s">
        <v>103</v>
      </c>
      <c r="I6" s="60"/>
      <c r="J6" s="62" t="s">
        <v>104</v>
      </c>
      <c r="K6" s="63" t="s">
        <v>103</v>
      </c>
      <c r="L6" s="60"/>
      <c r="M6" s="62" t="s">
        <v>104</v>
      </c>
    </row>
    <row r="7" spans="1:13" ht="21.95" customHeight="1">
      <c r="A7" s="125"/>
      <c r="B7" s="138"/>
      <c r="C7" s="64" t="s">
        <v>87</v>
      </c>
      <c r="D7" s="65" t="s">
        <v>88</v>
      </c>
      <c r="E7" s="66">
        <f t="shared" ref="E7:E13" si="0">ROUND(E17*1.06,-1)</f>
        <v>2100</v>
      </c>
      <c r="F7" s="67"/>
      <c r="G7" s="68">
        <f t="shared" ref="G7:G13" si="1">ROUND(G17*1.06,-1)</f>
        <v>640</v>
      </c>
      <c r="H7" s="66">
        <f t="shared" ref="H7:H13" si="2">ROUND(E7*1.04,-1)</f>
        <v>2180</v>
      </c>
      <c r="I7" s="67"/>
      <c r="J7" s="69">
        <f t="shared" ref="J7:J13" si="3">ROUND(G7*1.045,-1)</f>
        <v>670</v>
      </c>
      <c r="K7" s="70">
        <f t="shared" ref="K7:K13" si="4">ROUND(H7*1.04,-1)</f>
        <v>2270</v>
      </c>
      <c r="L7" s="67"/>
      <c r="M7" s="69">
        <f t="shared" ref="M7:M13" si="5">ROUND(J7*1.04,-1)</f>
        <v>700</v>
      </c>
    </row>
    <row r="8" spans="1:13" ht="21.95" customHeight="1">
      <c r="A8" s="125"/>
      <c r="B8" s="138"/>
      <c r="C8" s="64" t="s">
        <v>89</v>
      </c>
      <c r="D8" s="65" t="s">
        <v>90</v>
      </c>
      <c r="E8" s="66">
        <f t="shared" si="0"/>
        <v>1630</v>
      </c>
      <c r="F8" s="67"/>
      <c r="G8" s="68">
        <f t="shared" si="1"/>
        <v>560</v>
      </c>
      <c r="H8" s="66">
        <f t="shared" si="2"/>
        <v>1700</v>
      </c>
      <c r="I8" s="67"/>
      <c r="J8" s="69">
        <f t="shared" si="3"/>
        <v>590</v>
      </c>
      <c r="K8" s="70">
        <f t="shared" si="4"/>
        <v>1770</v>
      </c>
      <c r="L8" s="67"/>
      <c r="M8" s="69">
        <f t="shared" si="5"/>
        <v>610</v>
      </c>
    </row>
    <row r="9" spans="1:13" ht="21.95" customHeight="1">
      <c r="A9" s="125"/>
      <c r="B9" s="138"/>
      <c r="C9" s="64" t="s">
        <v>91</v>
      </c>
      <c r="D9" s="65" t="s">
        <v>92</v>
      </c>
      <c r="E9" s="66">
        <f t="shared" si="0"/>
        <v>1170</v>
      </c>
      <c r="F9" s="67"/>
      <c r="G9" s="68">
        <f t="shared" si="1"/>
        <v>350</v>
      </c>
      <c r="H9" s="66">
        <f t="shared" si="2"/>
        <v>1220</v>
      </c>
      <c r="I9" s="67"/>
      <c r="J9" s="69">
        <f t="shared" si="3"/>
        <v>370</v>
      </c>
      <c r="K9" s="70">
        <f t="shared" si="4"/>
        <v>1270</v>
      </c>
      <c r="L9" s="67"/>
      <c r="M9" s="69">
        <f t="shared" si="5"/>
        <v>380</v>
      </c>
    </row>
    <row r="10" spans="1:13" ht="21.95" customHeight="1">
      <c r="A10" s="125"/>
      <c r="B10" s="138"/>
      <c r="C10" s="64" t="s">
        <v>93</v>
      </c>
      <c r="D10" s="65" t="s">
        <v>94</v>
      </c>
      <c r="E10" s="66">
        <f t="shared" si="0"/>
        <v>1400</v>
      </c>
      <c r="F10" s="67"/>
      <c r="G10" s="68">
        <f t="shared" si="1"/>
        <v>420</v>
      </c>
      <c r="H10" s="66">
        <f t="shared" si="2"/>
        <v>1460</v>
      </c>
      <c r="I10" s="67"/>
      <c r="J10" s="69">
        <f t="shared" si="3"/>
        <v>440</v>
      </c>
      <c r="K10" s="70">
        <f t="shared" si="4"/>
        <v>1520</v>
      </c>
      <c r="L10" s="67"/>
      <c r="M10" s="69">
        <f t="shared" si="5"/>
        <v>460</v>
      </c>
    </row>
    <row r="11" spans="1:13" ht="57" customHeight="1">
      <c r="A11" s="125"/>
      <c r="B11" s="138"/>
      <c r="C11" s="64" t="s">
        <v>95</v>
      </c>
      <c r="D11" s="71" t="s">
        <v>96</v>
      </c>
      <c r="E11" s="66">
        <f t="shared" si="0"/>
        <v>1630</v>
      </c>
      <c r="F11" s="67"/>
      <c r="G11" s="68">
        <f t="shared" si="1"/>
        <v>420</v>
      </c>
      <c r="H11" s="66">
        <f t="shared" si="2"/>
        <v>1700</v>
      </c>
      <c r="I11" s="67"/>
      <c r="J11" s="69">
        <f t="shared" si="3"/>
        <v>440</v>
      </c>
      <c r="K11" s="70">
        <f t="shared" si="4"/>
        <v>1770</v>
      </c>
      <c r="L11" s="67"/>
      <c r="M11" s="69">
        <f t="shared" si="5"/>
        <v>460</v>
      </c>
    </row>
    <row r="12" spans="1:13" ht="21.95" customHeight="1">
      <c r="A12" s="125"/>
      <c r="B12" s="138"/>
      <c r="C12" s="64" t="s">
        <v>97</v>
      </c>
      <c r="D12" s="65" t="s">
        <v>98</v>
      </c>
      <c r="E12" s="66">
        <f t="shared" si="0"/>
        <v>1870</v>
      </c>
      <c r="F12" s="67"/>
      <c r="G12" s="68">
        <f t="shared" si="1"/>
        <v>560</v>
      </c>
      <c r="H12" s="66">
        <f t="shared" si="2"/>
        <v>1940</v>
      </c>
      <c r="I12" s="67"/>
      <c r="J12" s="69">
        <f t="shared" si="3"/>
        <v>590</v>
      </c>
      <c r="K12" s="70">
        <f t="shared" si="4"/>
        <v>2020</v>
      </c>
      <c r="L12" s="67"/>
      <c r="M12" s="69">
        <f t="shared" si="5"/>
        <v>610</v>
      </c>
    </row>
    <row r="13" spans="1:13" ht="21.95" customHeight="1" thickBot="1">
      <c r="A13" s="125"/>
      <c r="B13" s="138"/>
      <c r="C13" s="72" t="s">
        <v>99</v>
      </c>
      <c r="D13" s="73" t="s">
        <v>100</v>
      </c>
      <c r="E13" s="74">
        <f t="shared" si="0"/>
        <v>930</v>
      </c>
      <c r="F13" s="75"/>
      <c r="G13" s="76">
        <f t="shared" si="1"/>
        <v>290</v>
      </c>
      <c r="H13" s="74">
        <f t="shared" si="2"/>
        <v>970</v>
      </c>
      <c r="I13" s="75"/>
      <c r="J13" s="77">
        <f t="shared" si="3"/>
        <v>300</v>
      </c>
      <c r="K13" s="78">
        <f t="shared" si="4"/>
        <v>1010</v>
      </c>
      <c r="L13" s="75"/>
      <c r="M13" s="77">
        <f t="shared" si="5"/>
        <v>310</v>
      </c>
    </row>
    <row r="14" spans="1:13" ht="13.5" thickTop="1">
      <c r="A14" s="125"/>
      <c r="B14" s="53"/>
      <c r="I14" s="54"/>
    </row>
    <row r="15" spans="1:13">
      <c r="A15" s="125"/>
      <c r="B15" s="53"/>
      <c r="I15" s="54"/>
    </row>
    <row r="16" spans="1:13">
      <c r="A16" s="125"/>
      <c r="B16" s="53"/>
      <c r="I16" s="54"/>
    </row>
    <row r="17" spans="1:13" ht="27.75" hidden="1" customHeight="1">
      <c r="A17" s="125"/>
      <c r="B17" s="53"/>
      <c r="E17" s="66">
        <f>1980</f>
        <v>1980</v>
      </c>
      <c r="F17" s="67"/>
      <c r="G17" s="68">
        <v>600</v>
      </c>
      <c r="H17" s="66">
        <v>1980</v>
      </c>
      <c r="I17" s="67"/>
      <c r="J17" s="69">
        <v>600</v>
      </c>
      <c r="K17" s="70">
        <v>1980</v>
      </c>
      <c r="L17" s="67"/>
      <c r="M17" s="69">
        <v>600</v>
      </c>
    </row>
    <row r="18" spans="1:13" hidden="1">
      <c r="E18" s="66">
        <v>1540</v>
      </c>
      <c r="F18" s="67"/>
      <c r="G18" s="68">
        <v>530</v>
      </c>
      <c r="H18" s="66">
        <v>1540</v>
      </c>
      <c r="I18" s="67"/>
      <c r="J18" s="69">
        <v>530</v>
      </c>
      <c r="K18" s="70">
        <v>1540</v>
      </c>
      <c r="L18" s="67"/>
      <c r="M18" s="69">
        <v>530</v>
      </c>
    </row>
    <row r="19" spans="1:13" hidden="1">
      <c r="E19" s="66">
        <v>1100</v>
      </c>
      <c r="F19" s="67"/>
      <c r="G19" s="68">
        <v>330</v>
      </c>
      <c r="H19" s="66">
        <v>1100</v>
      </c>
      <c r="I19" s="67"/>
      <c r="J19" s="69">
        <v>330</v>
      </c>
      <c r="K19" s="70">
        <v>1100</v>
      </c>
      <c r="L19" s="67"/>
      <c r="M19" s="69">
        <v>330</v>
      </c>
    </row>
    <row r="20" spans="1:13" hidden="1">
      <c r="E20" s="66">
        <v>1320</v>
      </c>
      <c r="F20" s="67"/>
      <c r="G20" s="68">
        <v>400</v>
      </c>
      <c r="H20" s="66">
        <v>1320</v>
      </c>
      <c r="I20" s="67"/>
      <c r="J20" s="69">
        <v>400</v>
      </c>
      <c r="K20" s="70">
        <v>1320</v>
      </c>
      <c r="L20" s="67"/>
      <c r="M20" s="69">
        <v>400</v>
      </c>
    </row>
    <row r="21" spans="1:13" hidden="1">
      <c r="E21" s="66">
        <v>1540</v>
      </c>
      <c r="F21" s="67"/>
      <c r="G21" s="68">
        <v>400</v>
      </c>
      <c r="H21" s="66">
        <v>1540</v>
      </c>
      <c r="I21" s="67"/>
      <c r="J21" s="69">
        <v>400</v>
      </c>
      <c r="K21" s="70">
        <v>1540</v>
      </c>
      <c r="L21" s="67"/>
      <c r="M21" s="69">
        <v>400</v>
      </c>
    </row>
    <row r="22" spans="1:13" hidden="1">
      <c r="E22" s="66">
        <v>1760</v>
      </c>
      <c r="F22" s="67"/>
      <c r="G22" s="68">
        <v>530</v>
      </c>
      <c r="H22" s="66">
        <v>1760</v>
      </c>
      <c r="I22" s="67"/>
      <c r="J22" s="69">
        <v>530</v>
      </c>
      <c r="K22" s="70">
        <v>1760</v>
      </c>
      <c r="L22" s="67"/>
      <c r="M22" s="69">
        <v>530</v>
      </c>
    </row>
    <row r="23" spans="1:13" ht="13.5" hidden="1" thickBot="1">
      <c r="E23" s="74">
        <v>880</v>
      </c>
      <c r="F23" s="75"/>
      <c r="G23" s="76">
        <v>270</v>
      </c>
      <c r="H23" s="74">
        <v>880</v>
      </c>
      <c r="I23" s="75"/>
      <c r="J23" s="77">
        <v>270</v>
      </c>
      <c r="K23" s="78">
        <v>880</v>
      </c>
      <c r="L23" s="75"/>
      <c r="M23" s="77">
        <v>270</v>
      </c>
    </row>
    <row r="24" spans="1:13" ht="13.5" hidden="1" thickTop="1"/>
  </sheetData>
  <mergeCells count="10">
    <mergeCell ref="J1:M1"/>
    <mergeCell ref="A2:A17"/>
    <mergeCell ref="E5:G5"/>
    <mergeCell ref="H5:J5"/>
    <mergeCell ref="K5:M5"/>
    <mergeCell ref="D5:D6"/>
    <mergeCell ref="C5:C6"/>
    <mergeCell ref="C2:M2"/>
    <mergeCell ref="C3:M3"/>
    <mergeCell ref="B2:B13"/>
  </mergeCells>
  <phoneticPr fontId="0" type="noConversion"/>
  <printOptions horizontalCentered="1" verticalCentered="1"/>
  <pageMargins left="0" right="0" top="0.98425196850393704" bottom="0.98425196850393704" header="0.59055118110236227" footer="0.59055118110236227"/>
  <pageSetup paperSize="9"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topLeftCell="B12" zoomScaleNormal="100" zoomScaleSheetLayoutView="100" workbookViewId="0">
      <selection activeCell="C6" sqref="C6"/>
    </sheetView>
  </sheetViews>
  <sheetFormatPr defaultColWidth="11.42578125" defaultRowHeight="12.75"/>
  <cols>
    <col min="1" max="1" width="3.5703125" style="81" hidden="1" customWidth="1"/>
    <col min="2" max="2" width="3.7109375" style="81" customWidth="1"/>
    <col min="3" max="3" width="10.7109375" style="81" customWidth="1"/>
    <col min="4" max="4" width="13.7109375" style="81" customWidth="1"/>
    <col min="5" max="5" width="19.28515625" style="81" customWidth="1"/>
    <col min="6" max="6" width="11.42578125" style="107" customWidth="1"/>
    <col min="7" max="7" width="34" style="107" customWidth="1"/>
    <col min="8" max="8" width="10.7109375" style="81" customWidth="1"/>
    <col min="9" max="16384" width="11.42578125" style="82"/>
  </cols>
  <sheetData>
    <row r="1" spans="1:7" ht="13.5" thickBot="1">
      <c r="A1" s="79"/>
      <c r="B1" s="79"/>
      <c r="C1" s="79"/>
      <c r="D1" s="79"/>
      <c r="E1" s="79"/>
      <c r="F1" s="80"/>
      <c r="G1" s="80"/>
    </row>
    <row r="2" spans="1:7" ht="16.5" thickTop="1">
      <c r="A2" s="83"/>
      <c r="B2" s="79"/>
      <c r="C2" s="79"/>
      <c r="D2" s="79"/>
      <c r="E2" s="79"/>
      <c r="F2" s="80"/>
      <c r="G2" s="55" t="s">
        <v>105</v>
      </c>
    </row>
    <row r="3" spans="1:7">
      <c r="A3" s="84"/>
      <c r="B3" s="149" t="s">
        <v>106</v>
      </c>
      <c r="C3" s="149"/>
      <c r="D3" s="149"/>
      <c r="E3" s="149"/>
      <c r="F3" s="149"/>
      <c r="G3" s="149"/>
    </row>
    <row r="4" spans="1:7" ht="13.5" thickBot="1">
      <c r="A4" s="84"/>
      <c r="B4" s="85"/>
      <c r="C4" s="85"/>
      <c r="D4" s="85"/>
      <c r="E4" s="85"/>
      <c r="F4" s="86"/>
      <c r="G4" s="86"/>
    </row>
    <row r="5" spans="1:7" ht="42" customHeight="1" thickTop="1">
      <c r="A5" s="84"/>
      <c r="B5" s="84"/>
      <c r="C5" s="150" t="s">
        <v>132</v>
      </c>
      <c r="D5" s="151"/>
      <c r="E5" s="151"/>
      <c r="F5" s="151"/>
      <c r="G5" s="152"/>
    </row>
    <row r="6" spans="1:7">
      <c r="A6" s="84"/>
      <c r="B6" s="84"/>
      <c r="C6" s="79"/>
      <c r="D6" s="79"/>
      <c r="E6" s="79"/>
      <c r="F6" s="80"/>
      <c r="G6" s="87"/>
    </row>
    <row r="7" spans="1:7">
      <c r="A7" s="84"/>
      <c r="B7" s="84"/>
      <c r="C7" s="79"/>
      <c r="D7" s="79"/>
      <c r="E7" s="79"/>
      <c r="F7" s="88"/>
      <c r="G7" s="89"/>
    </row>
    <row r="8" spans="1:7">
      <c r="A8" s="84"/>
      <c r="B8" s="84"/>
      <c r="C8" s="90" t="s">
        <v>107</v>
      </c>
      <c r="E8" s="79"/>
      <c r="F8" s="91"/>
      <c r="G8" s="92"/>
    </row>
    <row r="9" spans="1:7">
      <c r="A9" s="93"/>
      <c r="B9" s="93"/>
      <c r="C9" s="94" t="s">
        <v>108</v>
      </c>
      <c r="D9" s="143" t="s">
        <v>109</v>
      </c>
      <c r="E9" s="143"/>
      <c r="F9" s="95"/>
      <c r="G9" s="96"/>
    </row>
    <row r="10" spans="1:7" ht="25.5" customHeight="1">
      <c r="A10" s="84"/>
      <c r="B10" s="84"/>
      <c r="C10" s="97" t="s">
        <v>110</v>
      </c>
      <c r="D10" s="142" t="s">
        <v>111</v>
      </c>
      <c r="E10" s="142"/>
      <c r="F10" s="140"/>
      <c r="G10" s="141"/>
    </row>
    <row r="11" spans="1:7" ht="25.5" customHeight="1">
      <c r="A11" s="84"/>
      <c r="B11" s="98"/>
      <c r="C11" s="99" t="s">
        <v>112</v>
      </c>
      <c r="D11" s="139" t="s">
        <v>113</v>
      </c>
      <c r="E11" s="140"/>
      <c r="F11" s="140"/>
      <c r="G11" s="141"/>
    </row>
    <row r="12" spans="1:7" ht="25.5" customHeight="1">
      <c r="A12" s="84"/>
      <c r="B12" s="100"/>
      <c r="C12" s="101" t="s">
        <v>114</v>
      </c>
      <c r="D12" s="142" t="s">
        <v>115</v>
      </c>
      <c r="E12" s="142"/>
      <c r="F12" s="140"/>
      <c r="G12" s="141"/>
    </row>
    <row r="13" spans="1:7" ht="25.5" customHeight="1" thickBot="1">
      <c r="A13" s="84"/>
      <c r="B13" s="102"/>
      <c r="C13" s="103" t="s">
        <v>116</v>
      </c>
      <c r="D13" s="153" t="s">
        <v>117</v>
      </c>
      <c r="E13" s="153"/>
      <c r="F13" s="154"/>
      <c r="G13" s="155"/>
    </row>
    <row r="14" spans="1:7" ht="13.5" thickTop="1">
      <c r="A14" s="79"/>
      <c r="B14" s="79"/>
      <c r="C14" s="79"/>
      <c r="D14" s="79"/>
      <c r="E14" s="79"/>
      <c r="F14" s="80"/>
      <c r="G14" s="80"/>
    </row>
    <row r="15" spans="1:7" ht="26.25" customHeight="1" thickBot="1">
      <c r="A15" s="79"/>
      <c r="B15" s="79"/>
      <c r="C15" s="79"/>
      <c r="D15" s="79"/>
      <c r="E15" s="79"/>
      <c r="F15" s="80"/>
      <c r="G15" s="80"/>
    </row>
    <row r="16" spans="1:7" ht="16.5" thickTop="1">
      <c r="A16" s="83"/>
      <c r="B16" s="79"/>
      <c r="C16" s="79"/>
      <c r="D16" s="79"/>
      <c r="E16" s="79"/>
      <c r="F16" s="80"/>
      <c r="G16" s="55" t="s">
        <v>118</v>
      </c>
    </row>
    <row r="17" spans="1:7">
      <c r="A17" s="84"/>
      <c r="B17" s="149" t="s">
        <v>119</v>
      </c>
      <c r="C17" s="149"/>
      <c r="D17" s="149"/>
      <c r="E17" s="149"/>
      <c r="F17" s="149"/>
      <c r="G17" s="149"/>
    </row>
    <row r="18" spans="1:7" ht="9.9499999999999993" customHeight="1" thickBot="1">
      <c r="A18" s="84"/>
      <c r="B18" s="85"/>
      <c r="C18" s="85"/>
      <c r="D18" s="85"/>
      <c r="E18" s="85"/>
      <c r="F18" s="86"/>
      <c r="G18" s="86"/>
    </row>
    <row r="19" spans="1:7" ht="13.5" thickTop="1">
      <c r="A19" s="84"/>
      <c r="B19" s="104" t="s">
        <v>120</v>
      </c>
      <c r="C19" s="90" t="s">
        <v>121</v>
      </c>
      <c r="D19" s="79"/>
      <c r="E19" s="79"/>
      <c r="F19" s="80"/>
      <c r="G19" s="87"/>
    </row>
    <row r="20" spans="1:7" ht="26.25" customHeight="1">
      <c r="A20" s="84"/>
      <c r="B20" s="84"/>
      <c r="C20" s="147" t="s">
        <v>122</v>
      </c>
      <c r="D20" s="147"/>
      <c r="E20" s="147"/>
      <c r="F20" s="147"/>
      <c r="G20" s="148"/>
    </row>
    <row r="21" spans="1:7">
      <c r="A21" s="84"/>
      <c r="B21" s="84"/>
      <c r="C21" s="79"/>
      <c r="D21" s="79"/>
      <c r="E21" s="79"/>
      <c r="F21" s="80"/>
      <c r="G21" s="87"/>
    </row>
    <row r="22" spans="1:7">
      <c r="A22" s="84"/>
      <c r="B22" s="104" t="s">
        <v>123</v>
      </c>
      <c r="C22" s="90" t="s">
        <v>124</v>
      </c>
      <c r="D22" s="79"/>
      <c r="E22" s="79"/>
      <c r="F22" s="80"/>
      <c r="G22" s="87"/>
    </row>
    <row r="23" spans="1:7" ht="26.25" customHeight="1">
      <c r="A23" s="84"/>
      <c r="B23" s="84"/>
      <c r="C23" s="147" t="s">
        <v>125</v>
      </c>
      <c r="D23" s="147"/>
      <c r="E23" s="147"/>
      <c r="F23" s="147"/>
      <c r="G23" s="148"/>
    </row>
    <row r="24" spans="1:7" ht="11.1" customHeight="1">
      <c r="A24" s="84"/>
      <c r="B24" s="84"/>
      <c r="C24" s="79"/>
      <c r="D24" s="79"/>
      <c r="E24" s="79"/>
      <c r="F24" s="80"/>
      <c r="G24" s="87"/>
    </row>
    <row r="25" spans="1:7">
      <c r="A25" s="84"/>
      <c r="B25" s="104" t="s">
        <v>126</v>
      </c>
      <c r="C25" s="90" t="s">
        <v>127</v>
      </c>
      <c r="D25" s="79"/>
      <c r="E25" s="79"/>
      <c r="F25" s="80"/>
      <c r="G25" s="87"/>
    </row>
    <row r="26" spans="1:7" ht="33.75" customHeight="1">
      <c r="A26" s="84"/>
      <c r="B26" s="84"/>
      <c r="C26" s="147" t="s">
        <v>128</v>
      </c>
      <c r="D26" s="147"/>
      <c r="E26" s="147"/>
      <c r="F26" s="147"/>
      <c r="G26" s="148"/>
    </row>
    <row r="27" spans="1:7">
      <c r="A27" s="84"/>
      <c r="B27" s="84"/>
      <c r="C27" s="79"/>
      <c r="D27" s="79"/>
      <c r="E27" s="79"/>
      <c r="F27" s="80"/>
      <c r="G27" s="87"/>
    </row>
    <row r="28" spans="1:7">
      <c r="A28" s="84"/>
      <c r="B28" s="84"/>
      <c r="C28" s="79"/>
      <c r="D28" s="79"/>
      <c r="E28" s="79"/>
      <c r="F28" s="80"/>
      <c r="G28" s="87"/>
    </row>
    <row r="29" spans="1:7">
      <c r="A29" s="84"/>
      <c r="B29" s="84"/>
      <c r="C29" s="79" t="s">
        <v>129</v>
      </c>
      <c r="D29" s="79"/>
      <c r="E29" s="79"/>
      <c r="F29" s="80"/>
      <c r="G29" s="87"/>
    </row>
    <row r="30" spans="1:7" ht="13.5" thickBot="1">
      <c r="A30" s="105"/>
      <c r="B30" s="105"/>
      <c r="C30" s="85"/>
      <c r="D30" s="85"/>
      <c r="E30" s="85"/>
      <c r="F30" s="86"/>
      <c r="G30" s="106"/>
    </row>
    <row r="31" spans="1:7" ht="14.1" customHeight="1" thickTop="1">
      <c r="A31" s="79"/>
      <c r="B31" s="79"/>
      <c r="C31" s="90"/>
      <c r="D31" s="79"/>
      <c r="E31" s="79"/>
      <c r="F31" s="80"/>
      <c r="G31" s="80"/>
    </row>
    <row r="32" spans="1:7">
      <c r="A32" s="79"/>
      <c r="B32" s="79"/>
      <c r="C32" s="79"/>
      <c r="D32" s="79"/>
      <c r="E32" s="79"/>
      <c r="F32" s="80"/>
      <c r="G32" s="80"/>
    </row>
    <row r="33" spans="1:7">
      <c r="A33" s="79" t="s">
        <v>130</v>
      </c>
      <c r="B33" s="79"/>
      <c r="C33" s="79"/>
      <c r="D33" s="79"/>
      <c r="E33" s="79"/>
      <c r="F33" s="80"/>
      <c r="G33" s="80"/>
    </row>
    <row r="34" spans="1:7">
      <c r="A34" s="79"/>
      <c r="B34" s="79"/>
      <c r="C34" s="79"/>
      <c r="D34" s="79"/>
      <c r="E34" s="79"/>
      <c r="F34" s="80"/>
      <c r="G34" s="80"/>
    </row>
    <row r="35" spans="1:7">
      <c r="A35" s="79" t="s">
        <v>131</v>
      </c>
      <c r="B35" s="79"/>
      <c r="C35" s="79"/>
      <c r="D35" s="79"/>
      <c r="E35" s="79"/>
      <c r="F35" s="80"/>
      <c r="G35" s="80"/>
    </row>
    <row r="36" spans="1:7" ht="37.15" customHeight="1">
      <c r="A36" s="79"/>
      <c r="B36" s="79"/>
      <c r="C36" s="144"/>
      <c r="D36" s="145"/>
      <c r="E36" s="145"/>
      <c r="F36" s="145"/>
      <c r="G36" s="145"/>
    </row>
    <row r="37" spans="1:7" ht="39.6" customHeight="1">
      <c r="A37" s="79"/>
      <c r="B37" s="79"/>
      <c r="C37" s="146"/>
      <c r="D37" s="146"/>
      <c r="E37" s="146"/>
      <c r="F37" s="146"/>
      <c r="G37" s="146"/>
    </row>
  </sheetData>
  <mergeCells count="13">
    <mergeCell ref="B3:G3"/>
    <mergeCell ref="B17:G17"/>
    <mergeCell ref="C5:G5"/>
    <mergeCell ref="D12:G12"/>
    <mergeCell ref="D13:G13"/>
    <mergeCell ref="D11:G11"/>
    <mergeCell ref="D10:G10"/>
    <mergeCell ref="D9:E9"/>
    <mergeCell ref="C36:G36"/>
    <mergeCell ref="C37:G37"/>
    <mergeCell ref="C20:G20"/>
    <mergeCell ref="C23:G23"/>
    <mergeCell ref="C26:G26"/>
  </mergeCells>
  <phoneticPr fontId="0" type="noConversion"/>
  <printOptions horizontalCentered="1" verticalCentered="1" gridLinesSet="0"/>
  <pageMargins left="0" right="0" top="0.59055118110236227" bottom="0.78740157480314965" header="0.59055118110236227" footer="0.59055118110236227"/>
  <pageSetup orientation="portrait" horizontalDpi="1200" verticalDpi="1200" r:id="rId1"/>
  <headerFooter alignWithMargins="0">
    <oddFooter>&amp;C&amp;"Times New Roman,Normal"&amp;12 228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standart 1</vt:lpstr>
      <vt:lpstr>standart 2</vt:lpstr>
      <vt:lpstr>standart 3</vt:lpstr>
      <vt:lpstr>standart 4,5</vt:lpstr>
      <vt:lpstr>'standart 1'!Yazdırma_Alanı</vt:lpstr>
      <vt:lpstr>'standart 2'!Yazdırma_Alanı</vt:lpstr>
      <vt:lpstr>'standart 3'!Yazdırma_Alanı</vt:lpstr>
      <vt:lpstr>'standart 4,5'!Yazdırma_Alanı</vt:lpstr>
    </vt:vector>
  </TitlesOfParts>
  <Company>MALIYE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iclal</dc:creator>
  <cp:lastModifiedBy>Ali  RENÇBER</cp:lastModifiedBy>
  <cp:lastPrinted>2005-07-05T14:41:18Z</cp:lastPrinted>
  <dcterms:created xsi:type="dcterms:W3CDTF">1998-06-26T16:59:10Z</dcterms:created>
  <dcterms:modified xsi:type="dcterms:W3CDTF">2019-03-24T21:43:51Z</dcterms:modified>
</cp:coreProperties>
</file>