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5480" windowHeight="10785" activeTab="0"/>
  </bookViews>
  <sheets>
    <sheet name="T 5.6" sheetId="1" r:id="rId1"/>
  </sheets>
  <definedNames>
    <definedName name="_xlnm.Print_Area" localSheetId="0">'T 5.6'!$A$1:$AF$59</definedName>
  </definedNames>
  <calcPr fullCalcOnLoad="1"/>
</workbook>
</file>

<file path=xl/sharedStrings.xml><?xml version="1.0" encoding="utf-8"?>
<sst xmlns="http://schemas.openxmlformats.org/spreadsheetml/2006/main" count="138" uniqueCount="127">
  <si>
    <t>Tablo: V.6- İthalatın Sektörel Dağılımı  (ISIC, Rev.3)</t>
  </si>
  <si>
    <t>(Milyon Dolar)</t>
  </si>
  <si>
    <t>Table: V.6- Commodity Composition of Imports   (ISIC, Rev.3)</t>
  </si>
  <si>
    <t>( In Millions of Dollars)</t>
  </si>
  <si>
    <t>Yıllık</t>
  </si>
  <si>
    <t>Yüzde Değişme</t>
  </si>
  <si>
    <t>Annual</t>
  </si>
  <si>
    <t>Percentage Change</t>
  </si>
  <si>
    <t>Perc. Chan.</t>
  </si>
  <si>
    <t>08/07</t>
  </si>
  <si>
    <t>10/09</t>
  </si>
  <si>
    <t>A</t>
  </si>
  <si>
    <t>TARIM  VE ORMANCILIK</t>
  </si>
  <si>
    <t>AGRICULTURE AND FORESTRY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</si>
  <si>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</si>
  <si>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</si>
  <si>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</si>
  <si>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</si>
  <si>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</si>
  <si>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</si>
  <si>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</si>
  <si>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BALIKÇILIK</t>
  </si>
  <si>
    <t>FISHING</t>
  </si>
  <si>
    <t>05</t>
  </si>
  <si>
    <t>Balıkçılık</t>
  </si>
  <si>
    <t>Fishing</t>
  </si>
  <si>
    <t>C</t>
  </si>
  <si>
    <t>MADENCİLİK VE TAŞOCAKÇILIĞI</t>
  </si>
  <si>
    <t>MINING AND QUARRYING</t>
  </si>
  <si>
    <t>Maden Kömürü , Linyit ve Turb</t>
  </si>
  <si>
    <t>Mining of coal, lignite and peat</t>
  </si>
  <si>
    <t>Hampetrol ve Doğalgaz</t>
  </si>
  <si>
    <t>Crude petroleum and natural gas</t>
  </si>
  <si>
    <t>Metal Cevherleri</t>
  </si>
  <si>
    <t>Metal ores</t>
  </si>
  <si>
    <t>Taşocakçılığı ve Diğer Madencilik</t>
  </si>
  <si>
    <t>Other mining and quarrying</t>
  </si>
  <si>
    <t>D</t>
  </si>
  <si>
    <t>İMALAT</t>
  </si>
  <si>
    <t>MANUFACTURING</t>
  </si>
  <si>
    <t>Gıda Ürünleri ve İçecek</t>
  </si>
  <si>
    <t>Food products and beverages</t>
  </si>
  <si>
    <t>Tütün Ürünleri</t>
  </si>
  <si>
    <t>Tobacco products</t>
  </si>
  <si>
    <t>Tekstil Ürünleri</t>
  </si>
  <si>
    <t>Textiles</t>
  </si>
  <si>
    <t>Giyim Eşyası</t>
  </si>
  <si>
    <t>Wearing apparel</t>
  </si>
  <si>
    <t>Dabaklanmış Deri, Bavul, El Çantası, Saraciye ve Ayakkabı</t>
  </si>
  <si>
    <t>Luggage, saddlery and footwear</t>
  </si>
  <si>
    <t>Ağaç ve Mantar Ürünleri (Mobilya Hariç); Hasır Vb. Örülerek Yapılan Maddeler</t>
  </si>
  <si>
    <t>Products of wood and cork</t>
  </si>
  <si>
    <t>Kağıt ve Kağıt Ürünleri</t>
  </si>
  <si>
    <t>Paper and paper products</t>
  </si>
  <si>
    <t>Basım ve Yayım; Plak, Kaset Vb.</t>
  </si>
  <si>
    <t>Printing and publishing</t>
  </si>
  <si>
    <t>Kok Kömürü, Rafine Edilmiş Petrol Ürünleri ve Nükleer Yakıtlar</t>
  </si>
  <si>
    <t>Coke, petroleum products and nuclear fuel</t>
  </si>
  <si>
    <t>Kimyasal Madde ve Ürünler</t>
  </si>
  <si>
    <t>Chemicals and chemical products</t>
  </si>
  <si>
    <t>Plastik ve Kauçuk Ürünleri</t>
  </si>
  <si>
    <t>Rubber and plastic products</t>
  </si>
  <si>
    <t>Metalik Olmayan Diğer Mineral Ürünler</t>
  </si>
  <si>
    <t>Other non-metallic minerals</t>
  </si>
  <si>
    <t>Ana Metal Sanayi</t>
  </si>
  <si>
    <t>Manufacture of basic metals</t>
  </si>
  <si>
    <t>Metal Eşya Sanayi (Makine ve Teçhizatı  Hariç)</t>
  </si>
  <si>
    <t>Manufacof fabricated metal pr(exc machinery)</t>
  </si>
  <si>
    <t>Başka Yerde Sınıflandırılmamış Makine ve Teçhizat</t>
  </si>
  <si>
    <t>Manufacture of machinery and equipment</t>
  </si>
  <si>
    <t>Büro, Muhasebe ve Bilgi İşleme Makinaları</t>
  </si>
  <si>
    <t>Office, accounting and computing machinery</t>
  </si>
  <si>
    <t>Başka Yerde Sınıflandırılmamış Elektrikli Mekina ve Cihazlar</t>
  </si>
  <si>
    <t>Electrical machinery and apparatus</t>
  </si>
  <si>
    <t>Radyo, Televizyon, Haberleşme Teçhizatı ve Cihazları</t>
  </si>
  <si>
    <t>Communication and apparatus</t>
  </si>
  <si>
    <t>Tıbbi Aletler; Hassas Optik Aletler ve Saat</t>
  </si>
  <si>
    <t>Medical,precision and optical inst. Watches</t>
  </si>
  <si>
    <t>Motorlu Kara Taşıtı  ve Römorklar</t>
  </si>
  <si>
    <t>Motor vehicles and trailers</t>
  </si>
  <si>
    <t>Diğer Ulaşım Araçları</t>
  </si>
  <si>
    <t xml:space="preserve">Other transport </t>
  </si>
  <si>
    <t>Mobilya ve Başka Yerde Sınıflandırılmamış Diğer  Ürünler</t>
  </si>
  <si>
    <t>Furniture</t>
  </si>
  <si>
    <t>E</t>
  </si>
  <si>
    <t>ELEKTRİK, GAZ ve SU</t>
  </si>
  <si>
    <t>ELECTRICITY, GAS AND WATER SUPPLY</t>
  </si>
  <si>
    <t>Elektrik, Gaz</t>
  </si>
  <si>
    <t>Electricity, gas and steam</t>
  </si>
  <si>
    <t>G</t>
  </si>
  <si>
    <t>TOPTAN VE PERAKENDE TİCARET</t>
  </si>
  <si>
    <t>WHOLESALE AND RETAIL TRADE</t>
  </si>
  <si>
    <t>Atık ve hurdalar</t>
  </si>
  <si>
    <t>Except of Motor Vehıcles And Motorcycles</t>
  </si>
  <si>
    <t>K</t>
  </si>
  <si>
    <t>İŞ FALİYETLERİ</t>
  </si>
  <si>
    <t>OTHER BUSINESS ACTIVITIES</t>
  </si>
  <si>
    <t>Diğer İş Faliyetleri</t>
  </si>
  <si>
    <t>Other business activities</t>
  </si>
  <si>
    <t>O</t>
  </si>
  <si>
    <t>DİĞER SOSYAL,TOPLUMSAL VE KİŞİSEL HİZMET</t>
  </si>
  <si>
    <t>SOCIAL AND PERSONAL ACTIVITIES</t>
  </si>
  <si>
    <t>Eğlence, Kültür ve Sporla İlgili Faaliyetler</t>
  </si>
  <si>
    <t>Recreational, cultural and sporting activities</t>
  </si>
  <si>
    <t>Diğer Hizmet Faaliyetleri</t>
  </si>
  <si>
    <t>Other service activities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</si>
  <si>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</si>
  <si>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</si>
  <si>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</si>
  <si>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</si>
  <si>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</si>
  <si>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</si>
  <si>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Gizli veri</t>
  </si>
  <si>
    <t>12/11</t>
  </si>
  <si>
    <t>11/10</t>
  </si>
  <si>
    <t>Yüzde Değ.</t>
  </si>
  <si>
    <t>13/12</t>
  </si>
  <si>
    <t>14/13</t>
  </si>
  <si>
    <t>Confidential data</t>
  </si>
  <si>
    <t>15/14</t>
  </si>
  <si>
    <t>16/15</t>
  </si>
  <si>
    <t>17/16</t>
  </si>
  <si>
    <t>18/17</t>
  </si>
  <si>
    <t>-</t>
  </si>
  <si>
    <t>Ocak-Nisan</t>
  </si>
  <si>
    <t>January-April</t>
  </si>
  <si>
    <t>19/18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</si>
</sst>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 applyProtection="1" quotePrefix="1">
      <alignment horizontal="right" vertical="center"/>
      <protection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"/>
  <sheetViews>
    <sheetView tabSelected="1" view="pageBreakPreview" zoomScale="60" zoomScaleNormal="70" zoomScalePageLayoutView="0" workbookViewId="0" topLeftCell="A1">
      <selection activeCell="V39" sqref="V39"/>
    </sheetView>
  </sheetViews>
  <sheetFormatPr defaultColWidth="8.57421875" defaultRowHeight="15"/>
  <cols>
    <col min="1" max="1" width="7.57421875" style="33" customWidth="1"/>
    <col min="2" max="2" width="90.140625" style="33" bestFit="1" customWidth="1"/>
    <col min="3" max="3" width="13.8515625" style="33" hidden="1" customWidth="1"/>
    <col min="4" max="7" width="13.00390625" style="33" bestFit="1" customWidth="1"/>
    <col min="8" max="13" width="13.00390625" style="33" customWidth="1"/>
    <col min="14" max="14" width="2.7109375" style="33" customWidth="1"/>
    <col min="15" max="15" width="12.00390625" style="33" hidden="1" customWidth="1"/>
    <col min="16" max="18" width="8.00390625" style="33" bestFit="1" customWidth="1"/>
    <col min="19" max="19" width="7.7109375" style="33" customWidth="1"/>
    <col min="20" max="23" width="8.00390625" style="33" customWidth="1"/>
    <col min="24" max="24" width="10.140625" style="33" bestFit="1" customWidth="1"/>
    <col min="25" max="25" width="3.140625" style="33" customWidth="1"/>
    <col min="26" max="26" width="13.00390625" style="33" bestFit="1" customWidth="1"/>
    <col min="27" max="27" width="13.00390625" style="33" customWidth="1"/>
    <col min="28" max="28" width="4.57421875" style="33" customWidth="1"/>
    <col min="29" max="29" width="15.140625" style="33" customWidth="1"/>
    <col min="30" max="30" width="1.8515625" style="33" customWidth="1"/>
    <col min="31" max="31" width="7.140625" style="33" bestFit="1" customWidth="1"/>
    <col min="32" max="32" width="59.140625" style="33" customWidth="1"/>
    <col min="33" max="33" width="13.00390625" style="33" bestFit="1" customWidth="1"/>
    <col min="34" max="34" width="8.57421875" style="33" customWidth="1"/>
    <col min="35" max="35" width="13.140625" style="33" customWidth="1"/>
    <col min="36" max="36" width="8.57421875" style="33" customWidth="1"/>
    <col min="37" max="16384" width="8.57421875" style="33" customWidth="1"/>
  </cols>
  <sheetData>
    <row r="1" spans="1:62" s="1" customFormat="1" ht="16.5" customHeight="1">
      <c r="A1" s="2" t="s">
        <v>0</v>
      </c>
      <c r="AF1" s="5" t="s">
        <v>1</v>
      </c>
      <c r="BJ1" s="6"/>
    </row>
    <row r="2" spans="1:62" s="1" customFormat="1" ht="16.5">
      <c r="A2" s="7" t="s">
        <v>2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 t="s">
        <v>3</v>
      </c>
      <c r="BJ2" s="6"/>
    </row>
    <row r="3" spans="1:62" s="1" customFormat="1" ht="17.25" customHeight="1">
      <c r="A3" s="11"/>
      <c r="B3" s="59"/>
      <c r="C3" s="94" t="s">
        <v>4</v>
      </c>
      <c r="D3" s="95"/>
      <c r="E3" s="95"/>
      <c r="F3" s="95"/>
      <c r="G3" s="95"/>
      <c r="H3" s="95"/>
      <c r="I3" s="95"/>
      <c r="J3" s="95"/>
      <c r="K3" s="95"/>
      <c r="L3" s="95"/>
      <c r="M3" s="90"/>
      <c r="N3" s="13"/>
      <c r="O3" s="98" t="s">
        <v>5</v>
      </c>
      <c r="P3" s="98"/>
      <c r="Q3" s="98"/>
      <c r="R3" s="98"/>
      <c r="S3" s="98"/>
      <c r="T3" s="98"/>
      <c r="U3" s="98"/>
      <c r="V3" s="98"/>
      <c r="W3" s="98"/>
      <c r="X3" s="91"/>
      <c r="Y3" s="14"/>
      <c r="Z3" s="92" t="s">
        <v>124</v>
      </c>
      <c r="AA3" s="92"/>
      <c r="AB3" s="83"/>
      <c r="AC3" s="84" t="s">
        <v>115</v>
      </c>
      <c r="AD3" s="75"/>
      <c r="AE3" s="12"/>
      <c r="AF3" s="15"/>
      <c r="BJ3" s="6"/>
    </row>
    <row r="4" spans="1:62" s="1" customFormat="1" ht="17.25" customHeight="1">
      <c r="A4" s="16"/>
      <c r="B4" s="60"/>
      <c r="C4" s="96" t="s">
        <v>6</v>
      </c>
      <c r="D4" s="97"/>
      <c r="E4" s="97"/>
      <c r="F4" s="97"/>
      <c r="G4" s="97"/>
      <c r="H4" s="97"/>
      <c r="I4" s="97"/>
      <c r="J4" s="97"/>
      <c r="K4" s="97"/>
      <c r="L4" s="97"/>
      <c r="M4" s="100"/>
      <c r="N4" s="17"/>
      <c r="O4" s="99" t="s">
        <v>7</v>
      </c>
      <c r="P4" s="99"/>
      <c r="Q4" s="99"/>
      <c r="R4" s="99"/>
      <c r="S4" s="99"/>
      <c r="T4" s="99"/>
      <c r="U4" s="99"/>
      <c r="V4" s="99"/>
      <c r="W4" s="99"/>
      <c r="X4" s="101"/>
      <c r="Y4" s="18"/>
      <c r="Z4" s="93" t="s">
        <v>125</v>
      </c>
      <c r="AA4" s="93"/>
      <c r="AB4" s="85"/>
      <c r="AC4" s="88" t="s">
        <v>8</v>
      </c>
      <c r="AD4" s="81"/>
      <c r="AE4" s="80"/>
      <c r="AF4" s="19"/>
      <c r="BJ4" s="6"/>
    </row>
    <row r="5" spans="1:37" s="1" customFormat="1" ht="16.5">
      <c r="A5" s="20"/>
      <c r="B5" s="61"/>
      <c r="C5" s="22">
        <v>2007</v>
      </c>
      <c r="D5" s="23">
        <v>2009</v>
      </c>
      <c r="E5" s="23">
        <v>2010</v>
      </c>
      <c r="F5" s="23">
        <v>2011</v>
      </c>
      <c r="G5" s="23">
        <v>2012</v>
      </c>
      <c r="H5" s="23">
        <v>2013</v>
      </c>
      <c r="I5" s="23">
        <v>2014</v>
      </c>
      <c r="J5" s="23">
        <v>2015</v>
      </c>
      <c r="K5" s="23">
        <v>2016</v>
      </c>
      <c r="L5" s="23">
        <v>2017</v>
      </c>
      <c r="M5" s="23">
        <v>2018</v>
      </c>
      <c r="N5" s="21"/>
      <c r="O5" s="24" t="s">
        <v>9</v>
      </c>
      <c r="P5" s="58" t="s">
        <v>10</v>
      </c>
      <c r="Q5" s="58" t="s">
        <v>114</v>
      </c>
      <c r="R5" s="58" t="s">
        <v>113</v>
      </c>
      <c r="S5" s="58" t="s">
        <v>116</v>
      </c>
      <c r="T5" s="58" t="s">
        <v>117</v>
      </c>
      <c r="U5" s="58" t="s">
        <v>119</v>
      </c>
      <c r="V5" s="58" t="s">
        <v>120</v>
      </c>
      <c r="W5" s="58" t="s">
        <v>121</v>
      </c>
      <c r="X5" s="58" t="s">
        <v>122</v>
      </c>
      <c r="Y5" s="24"/>
      <c r="Z5" s="86">
        <v>2018</v>
      </c>
      <c r="AA5" s="86">
        <v>2019</v>
      </c>
      <c r="AB5" s="87"/>
      <c r="AC5" s="89" t="s">
        <v>126</v>
      </c>
      <c r="AD5" s="79"/>
      <c r="AE5" s="82"/>
      <c r="AF5" s="25"/>
      <c r="AG5" s="26"/>
      <c r="AH5" s="27"/>
      <c r="AI5" s="27"/>
      <c r="AJ5" s="27"/>
      <c r="AK5" s="27"/>
    </row>
    <row r="6" spans="1:32" s="1" customFormat="1" ht="16.5">
      <c r="A6" s="57"/>
      <c r="B6" s="6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  <c r="AE6" s="12"/>
      <c r="AF6" s="15"/>
    </row>
    <row r="7" spans="1:34" s="1" customFormat="1" ht="16.5">
      <c r="A7" s="28" t="s">
        <v>11</v>
      </c>
      <c r="B7" s="19" t="s">
        <v>12</v>
      </c>
      <c r="C7" s="65">
        <v>4640.576625</v>
      </c>
      <c r="D7" s="68">
        <v>4593.838825999999</v>
      </c>
      <c r="E7" s="68">
        <v>6456.706762</v>
      </c>
      <c r="F7" s="68">
        <v>8895.184029</v>
      </c>
      <c r="G7" s="68">
        <v>7446.6409220000005</v>
      </c>
      <c r="H7" s="68">
        <v>7718.045344</v>
      </c>
      <c r="I7" s="68">
        <v>8588.522683999998</v>
      </c>
      <c r="J7" s="68">
        <v>7176.330106999999</v>
      </c>
      <c r="K7" s="68">
        <v>7041.367699999999</v>
      </c>
      <c r="L7" s="68">
        <v>8986.75492</v>
      </c>
      <c r="M7" s="68">
        <v>9284.091645999999</v>
      </c>
      <c r="N7" s="68"/>
      <c r="O7" s="68">
        <f>+D7/C7*100-100</f>
        <v>-1.0071549890634657</v>
      </c>
      <c r="P7" s="68">
        <f>+E7/D7*100-100</f>
        <v>40.55144306449381</v>
      </c>
      <c r="Q7" s="68">
        <f>+F7/E7*100-100</f>
        <v>37.766579107344654</v>
      </c>
      <c r="R7" s="68">
        <f>+G7/F7*100-100</f>
        <v>-16.284577163074673</v>
      </c>
      <c r="S7" s="68">
        <f>+H7/G7*100-100</f>
        <v>3.644655688958707</v>
      </c>
      <c r="T7" s="68">
        <f>+I7/H7*100-100</f>
        <v>11.278468850622986</v>
      </c>
      <c r="U7" s="68">
        <f>+J7/I7*100-100</f>
        <v>-16.442787996949065</v>
      </c>
      <c r="V7" s="68">
        <f>+K7/J7*100-100</f>
        <v>-1.8806605185058771</v>
      </c>
      <c r="W7" s="68">
        <f>+L7/K7*100-100</f>
        <v>27.62797375288328</v>
      </c>
      <c r="X7" s="68">
        <f>+M7/L7*100-100</f>
        <v>3.3086106013448386</v>
      </c>
      <c r="Y7" s="69"/>
      <c r="Z7" s="68">
        <v>3715.208006</v>
      </c>
      <c r="AA7" s="68">
        <v>3183.9124680000004</v>
      </c>
      <c r="AB7" s="68"/>
      <c r="AC7" s="68">
        <f>+AA7/Z7*100-100</f>
        <v>-14.300559676388673</v>
      </c>
      <c r="AD7" s="76"/>
      <c r="AE7" s="29" t="s">
        <v>11</v>
      </c>
      <c r="AF7" s="30" t="s">
        <v>13</v>
      </c>
      <c r="AH7" s="31"/>
    </row>
    <row r="8" spans="1:35" s="1" customFormat="1" ht="16.5">
      <c r="A8" s="32" t="s">
        <v>14</v>
      </c>
      <c r="B8" s="63" t="s">
        <v>15</v>
      </c>
      <c r="C8" s="66">
        <v>4352.786839</v>
      </c>
      <c r="D8" s="70">
        <v>4448.083912</v>
      </c>
      <c r="E8" s="70">
        <v>6261.3286339999995</v>
      </c>
      <c r="F8" s="70">
        <v>8669.250247</v>
      </c>
      <c r="G8" s="70">
        <v>7246.082693999999</v>
      </c>
      <c r="H8" s="70">
        <v>7557.37723</v>
      </c>
      <c r="I8" s="70">
        <v>8433.992997</v>
      </c>
      <c r="J8" s="70">
        <v>7036.487485000001</v>
      </c>
      <c r="K8" s="70">
        <v>6925.4509849999995</v>
      </c>
      <c r="L8" s="70">
        <v>8895.339816</v>
      </c>
      <c r="M8" s="70">
        <v>9195.137547999999</v>
      </c>
      <c r="N8" s="69"/>
      <c r="O8" s="70">
        <f>+D8/C8*100-100</f>
        <v>2.189334707276714</v>
      </c>
      <c r="P8" s="70">
        <f>+E8/D8*100-100</f>
        <v>40.764624900808286</v>
      </c>
      <c r="Q8" s="70">
        <f>+F8/E8*100-100</f>
        <v>38.45703929234136</v>
      </c>
      <c r="R8" s="70">
        <f>+G8/F8*100-100</f>
        <v>-16.41627029387564</v>
      </c>
      <c r="S8" s="70">
        <f>+H8/G8*100-100</f>
        <v>4.296038965409039</v>
      </c>
      <c r="T8" s="70">
        <f>+I8/H8*100-100</f>
        <v>11.599470825938909</v>
      </c>
      <c r="U8" s="70">
        <f>+J8/I8*100-100</f>
        <v>-16.56991548958004</v>
      </c>
      <c r="V8" s="70">
        <f>+K8/J8*100-100</f>
        <v>-1.5780103387763091</v>
      </c>
      <c r="W8" s="70">
        <f>+L8/K8*100-100</f>
        <v>28.444195695942824</v>
      </c>
      <c r="X8" s="68">
        <f aca="true" t="shared" si="0" ref="X8:X56">+M8/L8*100-100</f>
        <v>3.3702785750888893</v>
      </c>
      <c r="Y8" s="69"/>
      <c r="Z8" s="70">
        <v>3682.1329039999996</v>
      </c>
      <c r="AA8" s="70">
        <v>3159.11483</v>
      </c>
      <c r="AB8" s="68"/>
      <c r="AC8" s="70">
        <f>+AA8/Z8*100-100</f>
        <v>-14.204214992669904</v>
      </c>
      <c r="AD8" s="77"/>
      <c r="AE8" s="34" t="s">
        <v>14</v>
      </c>
      <c r="AF8" s="35" t="s">
        <v>16</v>
      </c>
      <c r="AH8" s="36"/>
      <c r="AI8" s="37"/>
    </row>
    <row r="9" spans="1:35" s="1" customFormat="1" ht="16.5">
      <c r="A9" s="32" t="s">
        <v>17</v>
      </c>
      <c r="B9" s="63" t="s">
        <v>18</v>
      </c>
      <c r="C9" s="66">
        <v>287.78978599999994</v>
      </c>
      <c r="D9" s="70">
        <v>145.754914</v>
      </c>
      <c r="E9" s="70">
        <v>195.378128</v>
      </c>
      <c r="F9" s="70">
        <v>225.93378199999998</v>
      </c>
      <c r="G9" s="70">
        <v>200.558228</v>
      </c>
      <c r="H9" s="70">
        <v>160.668114</v>
      </c>
      <c r="I9" s="70">
        <v>154.529687</v>
      </c>
      <c r="J9" s="70">
        <v>139.842622</v>
      </c>
      <c r="K9" s="70">
        <v>115.916715</v>
      </c>
      <c r="L9" s="70">
        <v>91.41510399999999</v>
      </c>
      <c r="M9" s="70">
        <v>88.954098</v>
      </c>
      <c r="N9" s="69"/>
      <c r="O9" s="70">
        <f>+D9/C9*100-100</f>
        <v>-49.353687625314116</v>
      </c>
      <c r="P9" s="70">
        <f>+E9/D9*100-100</f>
        <v>34.0456542000361</v>
      </c>
      <c r="Q9" s="70">
        <f>+F9/E9*100-100</f>
        <v>15.639239823200683</v>
      </c>
      <c r="R9" s="70">
        <f>+G9/F9*100-100</f>
        <v>-11.231412042666548</v>
      </c>
      <c r="S9" s="70">
        <f>+H9/G9*100-100</f>
        <v>-19.88954250234002</v>
      </c>
      <c r="T9" s="70">
        <f>+I9/H9*100-100</f>
        <v>-3.8205633010666986</v>
      </c>
      <c r="U9" s="70">
        <f>+J9/I9*100-100</f>
        <v>-9.50436468560244</v>
      </c>
      <c r="V9" s="70">
        <f>+K9/J9*100-100</f>
        <v>-17.109166474295662</v>
      </c>
      <c r="W9" s="70">
        <f>+L9/K9*100-100</f>
        <v>-21.137254450318068</v>
      </c>
      <c r="X9" s="68">
        <f t="shared" si="0"/>
        <v>-2.6921218620502714</v>
      </c>
      <c r="Y9" s="69"/>
      <c r="Z9" s="70">
        <v>33.075102</v>
      </c>
      <c r="AA9" s="70">
        <v>24.797638</v>
      </c>
      <c r="AB9" s="68"/>
      <c r="AC9" s="70">
        <f>+AA9/Z9*100-100</f>
        <v>-25.02626900440096</v>
      </c>
      <c r="AD9" s="77"/>
      <c r="AE9" s="34" t="s">
        <v>17</v>
      </c>
      <c r="AF9" s="35" t="s">
        <v>19</v>
      </c>
      <c r="AH9" s="36"/>
      <c r="AI9" s="37"/>
    </row>
    <row r="10" spans="1:35" s="1" customFormat="1" ht="16.5">
      <c r="A10" s="32"/>
      <c r="B10" s="63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8"/>
      <c r="AA10" s="68"/>
      <c r="AB10" s="68"/>
      <c r="AC10" s="68"/>
      <c r="AD10" s="77"/>
      <c r="AE10" s="34"/>
      <c r="AF10" s="38"/>
      <c r="AH10" s="36"/>
      <c r="AI10" s="37"/>
    </row>
    <row r="11" spans="1:35" s="1" customFormat="1" ht="16.5">
      <c r="A11" s="16" t="s">
        <v>20</v>
      </c>
      <c r="B11" s="19" t="s">
        <v>21</v>
      </c>
      <c r="C11" s="65">
        <v>30.935209000000004</v>
      </c>
      <c r="D11" s="68">
        <v>31.217058000000005</v>
      </c>
      <c r="E11" s="68">
        <v>33.322261</v>
      </c>
      <c r="F11" s="68">
        <v>48.716525</v>
      </c>
      <c r="G11" s="68">
        <v>56.20564299999999</v>
      </c>
      <c r="H11" s="68">
        <v>58.01499100000001</v>
      </c>
      <c r="I11" s="68">
        <v>69.365389</v>
      </c>
      <c r="J11" s="68">
        <v>88.365912</v>
      </c>
      <c r="K11" s="68">
        <v>55.956236000000004</v>
      </c>
      <c r="L11" s="68">
        <v>57.99625799999999</v>
      </c>
      <c r="M11" s="68">
        <v>50.89322000000001</v>
      </c>
      <c r="N11" s="68"/>
      <c r="O11" s="68">
        <f>+D11/C11*100-100</f>
        <v>0.9110945395584622</v>
      </c>
      <c r="P11" s="68">
        <f>+E11/D11*100-100</f>
        <v>6.7437584925523595</v>
      </c>
      <c r="Q11" s="68">
        <f>+F11/E11*100-100</f>
        <v>46.198137635378345</v>
      </c>
      <c r="R11" s="68">
        <f>+G11/F11*100-100</f>
        <v>15.372849356558163</v>
      </c>
      <c r="S11" s="68">
        <f>+H11/G11*100-100</f>
        <v>3.219157193878246</v>
      </c>
      <c r="T11" s="68">
        <f>+I11/H11*100-100</f>
        <v>19.564594950984286</v>
      </c>
      <c r="U11" s="68">
        <f>+J11/I11*100-100</f>
        <v>27.39193605617926</v>
      </c>
      <c r="V11" s="68">
        <f>+K11/J11*100-100</f>
        <v>-36.67667233491575</v>
      </c>
      <c r="W11" s="68">
        <f>+L11/K11*100-100</f>
        <v>3.6457455787411988</v>
      </c>
      <c r="X11" s="68">
        <f t="shared" si="0"/>
        <v>-12.24740741031944</v>
      </c>
      <c r="Y11" s="69"/>
      <c r="Z11" s="68">
        <v>18.104368</v>
      </c>
      <c r="AA11" s="68">
        <v>12.736565</v>
      </c>
      <c r="AB11" s="68"/>
      <c r="AC11" s="68">
        <f>+AA11/Z11*100-100</f>
        <v>-29.649215040259904</v>
      </c>
      <c r="AD11" s="76"/>
      <c r="AE11" s="4" t="s">
        <v>20</v>
      </c>
      <c r="AF11" s="30" t="s">
        <v>22</v>
      </c>
      <c r="AH11" s="39"/>
      <c r="AI11" s="40"/>
    </row>
    <row r="12" spans="1:35" s="1" customFormat="1" ht="16.5">
      <c r="A12" s="32" t="s">
        <v>23</v>
      </c>
      <c r="B12" s="63" t="s">
        <v>24</v>
      </c>
      <c r="C12" s="66">
        <v>30.935209000000004</v>
      </c>
      <c r="D12" s="70">
        <v>31.217058000000005</v>
      </c>
      <c r="E12" s="70">
        <v>33.322261</v>
      </c>
      <c r="F12" s="70">
        <v>48.716525</v>
      </c>
      <c r="G12" s="70">
        <v>56.20564299999999</v>
      </c>
      <c r="H12" s="70">
        <v>58.01499100000001</v>
      </c>
      <c r="I12" s="70">
        <v>69.365389</v>
      </c>
      <c r="J12" s="70">
        <v>88.365912</v>
      </c>
      <c r="K12" s="70">
        <v>55.956236000000004</v>
      </c>
      <c r="L12" s="70">
        <v>57.99625799999999</v>
      </c>
      <c r="M12" s="70">
        <v>50.89322000000001</v>
      </c>
      <c r="N12" s="69"/>
      <c r="O12" s="70">
        <f>+D12/C12*100-100</f>
        <v>0.9110945395584622</v>
      </c>
      <c r="P12" s="70">
        <f>+E12/D12*100-100</f>
        <v>6.7437584925523595</v>
      </c>
      <c r="Q12" s="70">
        <f>+F12/E12*100-100</f>
        <v>46.198137635378345</v>
      </c>
      <c r="R12" s="70">
        <f>+G12/F12*100-100</f>
        <v>15.372849356558163</v>
      </c>
      <c r="S12" s="70">
        <f>+H12/G12*100-100</f>
        <v>3.219157193878246</v>
      </c>
      <c r="T12" s="70">
        <f>+I12/H12*100-100</f>
        <v>19.564594950984286</v>
      </c>
      <c r="U12" s="70">
        <f>+J12/I12*100-100</f>
        <v>27.39193605617926</v>
      </c>
      <c r="V12" s="70">
        <f>+K12/J12*100-100</f>
        <v>-36.67667233491575</v>
      </c>
      <c r="W12" s="70">
        <f>+L12/K12*100-100</f>
        <v>3.6457455787411988</v>
      </c>
      <c r="X12" s="68">
        <f t="shared" si="0"/>
        <v>-12.24740741031944</v>
      </c>
      <c r="Y12" s="70"/>
      <c r="Z12" s="70">
        <v>18.104368</v>
      </c>
      <c r="AA12" s="70">
        <v>12.736565</v>
      </c>
      <c r="AB12" s="68"/>
      <c r="AC12" s="70">
        <f>+AA12/Z12*100-100</f>
        <v>-29.649215040259904</v>
      </c>
      <c r="AD12" s="77"/>
      <c r="AE12" s="34" t="s">
        <v>23</v>
      </c>
      <c r="AF12" s="35" t="s">
        <v>25</v>
      </c>
      <c r="AH12" s="36"/>
      <c r="AI12" s="37"/>
    </row>
    <row r="13" spans="1:35" ht="16.5">
      <c r="A13" s="32"/>
      <c r="B13" s="63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8"/>
      <c r="AA13" s="68"/>
      <c r="AB13" s="68"/>
      <c r="AC13" s="68"/>
      <c r="AD13" s="77"/>
      <c r="AE13" s="34"/>
      <c r="AF13" s="41"/>
      <c r="AH13" s="36"/>
      <c r="AI13" s="37"/>
    </row>
    <row r="14" spans="1:35" s="1" customFormat="1" ht="16.5">
      <c r="A14" s="16" t="s">
        <v>26</v>
      </c>
      <c r="B14" s="19" t="s">
        <v>27</v>
      </c>
      <c r="C14" s="65">
        <v>25314.074590999997</v>
      </c>
      <c r="D14" s="68">
        <v>20624.64969</v>
      </c>
      <c r="E14" s="68">
        <v>25932.549298</v>
      </c>
      <c r="F14" s="68">
        <v>37331.370037</v>
      </c>
      <c r="G14" s="68">
        <v>42246.824752</v>
      </c>
      <c r="H14" s="68">
        <v>38205.123994</v>
      </c>
      <c r="I14" s="68">
        <v>37126.089938000005</v>
      </c>
      <c r="J14" s="68">
        <v>27608.839518999997</v>
      </c>
      <c r="K14" s="68">
        <v>19008.898953</v>
      </c>
      <c r="L14" s="68">
        <v>26078.566294</v>
      </c>
      <c r="M14" s="68">
        <v>28967.958969999996</v>
      </c>
      <c r="N14" s="68"/>
      <c r="O14" s="68">
        <f>+D14/C14*100-100</f>
        <v>-18.524970700162385</v>
      </c>
      <c r="P14" s="68">
        <f>+E14/D14*100-100</f>
        <v>25.73570794064723</v>
      </c>
      <c r="Q14" s="68">
        <f>+F14/E14*100-100</f>
        <v>43.95565051477263</v>
      </c>
      <c r="R14" s="68">
        <f>+G14/F14*100-100</f>
        <v>13.167088992791264</v>
      </c>
      <c r="S14" s="68">
        <f>+H14/G14*100-100</f>
        <v>-9.566874627207724</v>
      </c>
      <c r="T14" s="68">
        <f>+I14/H14*100-100</f>
        <v>-2.824317639093266</v>
      </c>
      <c r="U14" s="68">
        <f>+J14/I14*100-100</f>
        <v>-25.63493875841401</v>
      </c>
      <c r="V14" s="68">
        <f>+K14/J14*100-100</f>
        <v>-31.149228710180466</v>
      </c>
      <c r="W14" s="68">
        <f>+L14/K14*100-100</f>
        <v>37.19135631411339</v>
      </c>
      <c r="X14" s="68">
        <f t="shared" si="0"/>
        <v>11.07956872868725</v>
      </c>
      <c r="Y14" s="69"/>
      <c r="Z14" s="68">
        <v>9235.22546</v>
      </c>
      <c r="AA14" s="68">
        <v>11281.016405999999</v>
      </c>
      <c r="AB14" s="68"/>
      <c r="AC14" s="68">
        <f aca="true" t="shared" si="1" ref="AC14:AC19">+AA14/Z14*100-100</f>
        <v>22.152041169550387</v>
      </c>
      <c r="AD14" s="76"/>
      <c r="AE14" s="4" t="s">
        <v>26</v>
      </c>
      <c r="AF14" s="30" t="s">
        <v>28</v>
      </c>
      <c r="AH14" s="39"/>
      <c r="AI14" s="40"/>
    </row>
    <row r="15" spans="1:35" s="1" customFormat="1" ht="16.5">
      <c r="A15" s="43">
        <v>10</v>
      </c>
      <c r="B15" s="64" t="s">
        <v>29</v>
      </c>
      <c r="C15" s="66">
        <v>2569.725725</v>
      </c>
      <c r="D15" s="70">
        <v>1135.193726</v>
      </c>
      <c r="E15" s="70">
        <v>1161.245597</v>
      </c>
      <c r="F15" s="70">
        <v>1290.1259620000003</v>
      </c>
      <c r="G15" s="70">
        <v>1149.031765</v>
      </c>
      <c r="H15" s="70">
        <v>920.9847460000001</v>
      </c>
      <c r="I15" s="70">
        <v>846.25208</v>
      </c>
      <c r="J15" s="70">
        <v>2971.738457</v>
      </c>
      <c r="K15" s="70">
        <v>2643.118528</v>
      </c>
      <c r="L15" s="70">
        <v>3923.8190510000004</v>
      </c>
      <c r="M15" s="70">
        <v>4400.969784</v>
      </c>
      <c r="N15" s="69"/>
      <c r="O15" s="70">
        <f>+D15/C15*100-100</f>
        <v>-55.82432339155572</v>
      </c>
      <c r="P15" s="70">
        <f>+E15/D15*100-100</f>
        <v>2.2949273241490857</v>
      </c>
      <c r="Q15" s="70">
        <f>+F15/E15*100-100</f>
        <v>11.09845887320941</v>
      </c>
      <c r="R15" s="70">
        <f>+G15/F15*100-100</f>
        <v>-10.936466760289903</v>
      </c>
      <c r="S15" s="70">
        <f>+H15/G15*100-100</f>
        <v>-19.846885521045607</v>
      </c>
      <c r="T15" s="70">
        <f>+I15/H15*100-100</f>
        <v>-8.114430377330066</v>
      </c>
      <c r="U15" s="70">
        <f>+J15/I15*100-100</f>
        <v>251.16468570452435</v>
      </c>
      <c r="V15" s="70">
        <f>+K15/J15*100-100</f>
        <v>-11.058171294513755</v>
      </c>
      <c r="W15" s="70">
        <f>+L15/K15*100-100</f>
        <v>48.454146472541396</v>
      </c>
      <c r="X15" s="68">
        <f t="shared" si="0"/>
        <v>12.16036536848955</v>
      </c>
      <c r="Y15" s="69"/>
      <c r="Z15" s="70">
        <v>1287.8713110000003</v>
      </c>
      <c r="AA15" s="70">
        <v>1216.662142</v>
      </c>
      <c r="AB15" s="68"/>
      <c r="AC15" s="70">
        <f t="shared" si="1"/>
        <v>-5.529214634396055</v>
      </c>
      <c r="AD15" s="77"/>
      <c r="AE15" s="44">
        <v>10</v>
      </c>
      <c r="AF15" s="35" t="s">
        <v>30</v>
      </c>
      <c r="AH15" s="36"/>
      <c r="AI15" s="37"/>
    </row>
    <row r="16" spans="1:35" s="1" customFormat="1" ht="16.5">
      <c r="A16" s="32">
        <v>11</v>
      </c>
      <c r="B16" s="63" t="s">
        <v>31</v>
      </c>
      <c r="C16" s="66">
        <v>21783.672948</v>
      </c>
      <c r="D16" s="70">
        <v>0.005046999999999999</v>
      </c>
      <c r="E16" s="70">
        <v>0.019187</v>
      </c>
      <c r="F16" s="70">
        <v>0.015205</v>
      </c>
      <c r="G16" s="70">
        <v>0.010754</v>
      </c>
      <c r="H16" s="70">
        <v>0</v>
      </c>
      <c r="I16" s="70">
        <v>0.000571</v>
      </c>
      <c r="J16" s="70">
        <v>0.084907</v>
      </c>
      <c r="K16" s="70">
        <v>0</v>
      </c>
      <c r="L16" s="70" t="s">
        <v>123</v>
      </c>
      <c r="M16" s="70">
        <v>0.006332</v>
      </c>
      <c r="N16" s="69"/>
      <c r="O16" s="70">
        <f>+D16/C16*100-100</f>
        <v>-99.9999768312717</v>
      </c>
      <c r="P16" s="70">
        <f>+E16/D16*100-100</f>
        <v>280.1664355062413</v>
      </c>
      <c r="Q16" s="70">
        <f>+F16/E16*100-100</f>
        <v>-20.753635273883347</v>
      </c>
      <c r="R16" s="70">
        <f>+G16/F16*100-100</f>
        <v>-29.27326537323249</v>
      </c>
      <c r="S16" s="70">
        <v>0</v>
      </c>
      <c r="T16" s="70">
        <v>1</v>
      </c>
      <c r="U16" s="70">
        <v>2</v>
      </c>
      <c r="V16" s="70">
        <v>3</v>
      </c>
      <c r="W16" s="70">
        <v>4</v>
      </c>
      <c r="X16" s="68"/>
      <c r="Y16" s="69"/>
      <c r="Z16" s="70">
        <v>0</v>
      </c>
      <c r="AA16" s="70">
        <v>0.006332</v>
      </c>
      <c r="AB16" s="68"/>
      <c r="AC16" s="70">
        <v>0</v>
      </c>
      <c r="AD16" s="77"/>
      <c r="AE16" s="34">
        <v>11</v>
      </c>
      <c r="AF16" s="35" t="s">
        <v>32</v>
      </c>
      <c r="AH16" s="36"/>
      <c r="AI16" s="37"/>
    </row>
    <row r="17" spans="1:35" s="1" customFormat="1" ht="16.5">
      <c r="A17" s="32">
        <v>13</v>
      </c>
      <c r="B17" s="63" t="s">
        <v>33</v>
      </c>
      <c r="C17" s="66">
        <v>682.681976</v>
      </c>
      <c r="D17" s="70">
        <v>948.2708580000001</v>
      </c>
      <c r="E17" s="70">
        <v>980.6024870000001</v>
      </c>
      <c r="F17" s="70">
        <v>1247.2705329999997</v>
      </c>
      <c r="G17" s="70">
        <v>1242.605771</v>
      </c>
      <c r="H17" s="70">
        <v>1240.473862</v>
      </c>
      <c r="I17" s="70">
        <v>1129.907918</v>
      </c>
      <c r="J17" s="70">
        <v>866.586181</v>
      </c>
      <c r="K17" s="70">
        <v>747.1418070000002</v>
      </c>
      <c r="L17" s="70">
        <v>1097.3398860000002</v>
      </c>
      <c r="M17" s="70">
        <v>1246.585104</v>
      </c>
      <c r="N17" s="71"/>
      <c r="O17" s="70">
        <f>+D17/C17*100-100</f>
        <v>38.903748939755246</v>
      </c>
      <c r="P17" s="70">
        <f>+E17/D17*100-100</f>
        <v>3.4095352321794223</v>
      </c>
      <c r="Q17" s="70">
        <f>+F17/E17*100-100</f>
        <v>27.194306514133842</v>
      </c>
      <c r="R17" s="70">
        <f>+G17/F17*100-100</f>
        <v>-0.37399761131050013</v>
      </c>
      <c r="S17" s="70">
        <f>+H17/G17*100-100</f>
        <v>-0.1715676081468871</v>
      </c>
      <c r="T17" s="70">
        <f>+I17/H17*100-100</f>
        <v>-8.91320223561469</v>
      </c>
      <c r="U17" s="70">
        <f>+J17/I17*100-100</f>
        <v>-23.304707649636995</v>
      </c>
      <c r="V17" s="70">
        <f>+K17/J17*100-100</f>
        <v>-13.783323184563884</v>
      </c>
      <c r="W17" s="70">
        <f>+L17/K17*100-100</f>
        <v>46.87170169290232</v>
      </c>
      <c r="X17" s="70">
        <f>+M17/L17*100-100</f>
        <v>13.600637314298794</v>
      </c>
      <c r="Y17" s="69"/>
      <c r="Z17" s="70">
        <v>406.918237</v>
      </c>
      <c r="AA17" s="70">
        <v>341.11629700000003</v>
      </c>
      <c r="AB17" s="68"/>
      <c r="AC17" s="70">
        <v>0</v>
      </c>
      <c r="AD17" s="77"/>
      <c r="AE17" s="34">
        <v>13</v>
      </c>
      <c r="AF17" s="35" t="s">
        <v>34</v>
      </c>
      <c r="AH17" s="36"/>
      <c r="AI17" s="37"/>
    </row>
    <row r="18" spans="1:35" s="1" customFormat="1" ht="16.5">
      <c r="A18" s="32">
        <v>14</v>
      </c>
      <c r="B18" s="64" t="s">
        <v>35</v>
      </c>
      <c r="C18" s="66">
        <v>277.993942</v>
      </c>
      <c r="D18" s="70">
        <v>243.414879</v>
      </c>
      <c r="E18" s="70">
        <v>287.465202</v>
      </c>
      <c r="F18" s="70">
        <v>401.666123</v>
      </c>
      <c r="G18" s="70">
        <v>384.6332990000001</v>
      </c>
      <c r="H18" s="70">
        <v>364.039761</v>
      </c>
      <c r="I18" s="70">
        <v>384.36080200000004</v>
      </c>
      <c r="J18" s="70">
        <v>345.728526</v>
      </c>
      <c r="K18" s="70">
        <v>333.76651000000004</v>
      </c>
      <c r="L18" s="70">
        <v>360.849056</v>
      </c>
      <c r="M18" s="70">
        <v>408.97921500000007</v>
      </c>
      <c r="N18" s="69"/>
      <c r="O18" s="70">
        <f>+D18/C18*100-100</f>
        <v>-12.43878292858625</v>
      </c>
      <c r="P18" s="70">
        <f>+E18/D18*100-100</f>
        <v>18.096807878371294</v>
      </c>
      <c r="Q18" s="70">
        <f>+F18/E18*100-100</f>
        <v>39.7268678801687</v>
      </c>
      <c r="R18" s="70">
        <f>+G18/F18*100-100</f>
        <v>-4.240542835124771</v>
      </c>
      <c r="S18" s="70">
        <f>+H18/G18*100-100</f>
        <v>-5.354070501316656</v>
      </c>
      <c r="T18" s="70">
        <f>+I18/H18*100-100</f>
        <v>5.582093819691323</v>
      </c>
      <c r="U18" s="70">
        <f>+J18/I18*100-100</f>
        <v>-10.051044695239256</v>
      </c>
      <c r="V18" s="70">
        <f>+K18/J18*100-100</f>
        <v>-3.4599447544574247</v>
      </c>
      <c r="W18" s="70">
        <f>+L18/K18*100-100</f>
        <v>8.11421912881552</v>
      </c>
      <c r="X18" s="68">
        <f t="shared" si="0"/>
        <v>13.338031013166912</v>
      </c>
      <c r="Y18" s="69"/>
      <c r="Z18" s="70">
        <v>130.214055</v>
      </c>
      <c r="AA18" s="70">
        <v>119.89521800000001</v>
      </c>
      <c r="AB18" s="68"/>
      <c r="AC18" s="70">
        <f t="shared" si="1"/>
        <v>-7.924518593634147</v>
      </c>
      <c r="AD18" s="77"/>
      <c r="AE18" s="34">
        <v>14</v>
      </c>
      <c r="AF18" s="35" t="s">
        <v>36</v>
      </c>
      <c r="AH18" s="36"/>
      <c r="AI18" s="37"/>
    </row>
    <row r="19" spans="1:35" s="1" customFormat="1" ht="16.5">
      <c r="A19" s="32">
        <v>99</v>
      </c>
      <c r="B19" s="64" t="s">
        <v>112</v>
      </c>
      <c r="C19" s="66"/>
      <c r="D19" s="70">
        <v>18297.76518</v>
      </c>
      <c r="E19" s="70">
        <v>23503.216824999996</v>
      </c>
      <c r="F19" s="70">
        <v>34392.292037</v>
      </c>
      <c r="G19" s="70">
        <v>39470.543163</v>
      </c>
      <c r="H19" s="70">
        <v>35679.625625</v>
      </c>
      <c r="I19" s="70">
        <v>34765.568566999995</v>
      </c>
      <c r="J19" s="70">
        <v>23424.699236</v>
      </c>
      <c r="K19" s="70">
        <v>15284.872108000003</v>
      </c>
      <c r="L19" s="70">
        <v>20696.558300999997</v>
      </c>
      <c r="M19" s="70">
        <v>22911.418535</v>
      </c>
      <c r="N19" s="69"/>
      <c r="O19" s="70"/>
      <c r="P19" s="70">
        <f>+E19/D19*100-100</f>
        <v>28.44856513236772</v>
      </c>
      <c r="Q19" s="70">
        <f>+F19/E19*100-100</f>
        <v>46.33014830726262</v>
      </c>
      <c r="R19" s="70">
        <f>+G19/F19*100-100</f>
        <v>14.765666447984074</v>
      </c>
      <c r="S19" s="70">
        <f>+H19/G19*100-100</f>
        <v>-9.604422017565838</v>
      </c>
      <c r="T19" s="70">
        <f>+I19/H19*100-100</f>
        <v>-2.561845989100135</v>
      </c>
      <c r="U19" s="70">
        <f>+J19/I19*100-100</f>
        <v>-32.62098046561195</v>
      </c>
      <c r="V19" s="70">
        <f>+K19/J19*100-100</f>
        <v>-34.748907749007046</v>
      </c>
      <c r="W19" s="70">
        <f>+L19/K19*100-100</f>
        <v>35.405505226095755</v>
      </c>
      <c r="X19" s="68">
        <f>+M19/L19*100-100</f>
        <v>10.701587200094949</v>
      </c>
      <c r="Y19" s="69"/>
      <c r="Z19" s="70">
        <v>7410.2155250000005</v>
      </c>
      <c r="AA19" s="70">
        <v>9603.342749</v>
      </c>
      <c r="AB19" s="68"/>
      <c r="AC19" s="70">
        <f t="shared" si="1"/>
        <v>29.595997803316237</v>
      </c>
      <c r="AD19" s="77"/>
      <c r="AE19" s="34">
        <v>99</v>
      </c>
      <c r="AF19" s="35" t="s">
        <v>118</v>
      </c>
      <c r="AH19" s="36"/>
      <c r="AI19" s="37"/>
    </row>
    <row r="20" spans="1:35" s="1" customFormat="1" ht="16.5">
      <c r="A20" s="32"/>
      <c r="B20" s="63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Z20" s="68"/>
      <c r="AA20" s="68"/>
      <c r="AB20" s="68"/>
      <c r="AC20" s="68"/>
      <c r="AD20" s="77"/>
      <c r="AE20" s="34"/>
      <c r="AF20" s="35"/>
      <c r="AH20" s="36"/>
      <c r="AI20" s="37"/>
    </row>
    <row r="21" spans="1:35" s="1" customFormat="1" ht="16.5">
      <c r="A21" s="45" t="s">
        <v>37</v>
      </c>
      <c r="B21" s="19" t="s">
        <v>38</v>
      </c>
      <c r="C21" s="65">
        <v>133938.135786</v>
      </c>
      <c r="D21" s="68">
        <v>111030.524833</v>
      </c>
      <c r="E21" s="68">
        <v>145366.97470199998</v>
      </c>
      <c r="F21" s="68">
        <v>183930.28651400004</v>
      </c>
      <c r="G21" s="68">
        <v>176235.026566</v>
      </c>
      <c r="H21" s="68">
        <v>196822.80726100004</v>
      </c>
      <c r="I21" s="68">
        <v>187742.21481599996</v>
      </c>
      <c r="J21" s="68">
        <v>166821.23743799998</v>
      </c>
      <c r="K21" s="68">
        <v>167243.39468599999</v>
      </c>
      <c r="L21" s="68">
        <v>190748.10179900003</v>
      </c>
      <c r="M21" s="68">
        <v>175978.96109</v>
      </c>
      <c r="N21" s="68"/>
      <c r="O21" s="68">
        <f aca="true" t="shared" si="2" ref="O21:O43">+D21/C21*100-100</f>
        <v>-17.10312811102635</v>
      </c>
      <c r="P21" s="68">
        <f aca="true" t="shared" si="3" ref="P21:P43">+E21/D21*100-100</f>
        <v>30.925234227835205</v>
      </c>
      <c r="Q21" s="68">
        <f>+F21/E21*100-100</f>
        <v>26.528248174012177</v>
      </c>
      <c r="R21" s="68">
        <f>+G21/F21*100-100</f>
        <v>-4.183791638586015</v>
      </c>
      <c r="S21" s="68">
        <f>+H21/G21*100-100</f>
        <v>11.682002775588956</v>
      </c>
      <c r="T21" s="68">
        <f>+I21/H21*100-100</f>
        <v>-4.613587506126066</v>
      </c>
      <c r="U21" s="68">
        <f>+J21/I21*100-100</f>
        <v>-11.14345934317646</v>
      </c>
      <c r="V21" s="68">
        <f>+K21/J21*100-100</f>
        <v>0.25305965504355754</v>
      </c>
      <c r="W21" s="68">
        <f>+L21/K21*100-100</f>
        <v>14.054191591321256</v>
      </c>
      <c r="X21" s="68">
        <f t="shared" si="0"/>
        <v>-7.742745835847401</v>
      </c>
      <c r="Y21" s="69"/>
      <c r="Z21" s="68">
        <v>66386.40623000001</v>
      </c>
      <c r="AA21" s="68">
        <v>49688.006211</v>
      </c>
      <c r="AB21" s="68"/>
      <c r="AC21" s="68">
        <f aca="true" t="shared" si="4" ref="AC21:AC43">+AA21/Z21*100-100</f>
        <v>-25.153342329071577</v>
      </c>
      <c r="AD21" s="76"/>
      <c r="AE21" s="3" t="s">
        <v>37</v>
      </c>
      <c r="AF21" s="38" t="s">
        <v>39</v>
      </c>
      <c r="AH21" s="39"/>
      <c r="AI21" s="40"/>
    </row>
    <row r="22" spans="1:35" s="1" customFormat="1" ht="16.5">
      <c r="A22" s="46">
        <v>15</v>
      </c>
      <c r="B22" s="63" t="s">
        <v>40</v>
      </c>
      <c r="C22" s="66">
        <v>2660.998739</v>
      </c>
      <c r="D22" s="70">
        <v>2907.7644159999995</v>
      </c>
      <c r="E22" s="70">
        <v>3429.464847</v>
      </c>
      <c r="F22" s="70">
        <v>4904.769167</v>
      </c>
      <c r="G22" s="70">
        <v>5122.552633</v>
      </c>
      <c r="H22" s="70">
        <v>5440.699600999999</v>
      </c>
      <c r="I22" s="70">
        <v>5616.7802440000005</v>
      </c>
      <c r="J22" s="70">
        <v>5133.851004000001</v>
      </c>
      <c r="K22" s="70">
        <v>4851.88054</v>
      </c>
      <c r="L22" s="70">
        <v>4908.392269999999</v>
      </c>
      <c r="M22" s="70">
        <v>4620.441994</v>
      </c>
      <c r="N22" s="72"/>
      <c r="O22" s="70">
        <f t="shared" si="2"/>
        <v>9.273423297176507</v>
      </c>
      <c r="P22" s="70">
        <f t="shared" si="3"/>
        <v>17.941633377495776</v>
      </c>
      <c r="Q22" s="70">
        <f aca="true" t="shared" si="5" ref="Q22:Q43">+F22/E22*100-100</f>
        <v>43.01849955658693</v>
      </c>
      <c r="R22" s="70">
        <f aca="true" t="shared" si="6" ref="R22:W43">+G22/F22*100-100</f>
        <v>4.440238848859153</v>
      </c>
      <c r="S22" s="70">
        <f t="shared" si="6"/>
        <v>6.210711549364362</v>
      </c>
      <c r="T22" s="70">
        <f t="shared" si="6"/>
        <v>3.2363603196845787</v>
      </c>
      <c r="U22" s="70">
        <f t="shared" si="6"/>
        <v>-8.597972842463932</v>
      </c>
      <c r="V22" s="70">
        <f t="shared" si="6"/>
        <v>-5.492377238457166</v>
      </c>
      <c r="W22" s="70">
        <f t="shared" si="6"/>
        <v>1.164738693257263</v>
      </c>
      <c r="X22" s="68">
        <f t="shared" si="0"/>
        <v>-5.866488661877057</v>
      </c>
      <c r="Y22" s="70"/>
      <c r="Z22" s="70">
        <v>1677.112338</v>
      </c>
      <c r="AA22" s="70">
        <v>1527.701027</v>
      </c>
      <c r="AB22" s="68"/>
      <c r="AC22" s="70">
        <f t="shared" si="4"/>
        <v>-8.908843350241924</v>
      </c>
      <c r="AD22" s="76"/>
      <c r="AE22" s="5">
        <v>15</v>
      </c>
      <c r="AF22" s="47" t="s">
        <v>41</v>
      </c>
      <c r="AH22" s="39"/>
      <c r="AI22" s="40"/>
    </row>
    <row r="23" spans="1:35" s="1" customFormat="1" ht="16.5">
      <c r="A23" s="32">
        <v>16</v>
      </c>
      <c r="B23" s="63" t="s">
        <v>42</v>
      </c>
      <c r="C23" s="66">
        <v>82.13904099999999</v>
      </c>
      <c r="D23" s="70">
        <v>110.24822999999998</v>
      </c>
      <c r="E23" s="70">
        <v>92.75228999999999</v>
      </c>
      <c r="F23" s="70">
        <v>102.621183</v>
      </c>
      <c r="G23" s="70">
        <v>127.44190500000002</v>
      </c>
      <c r="H23" s="70">
        <v>127.34978400000003</v>
      </c>
      <c r="I23" s="70">
        <v>152.63997999999998</v>
      </c>
      <c r="J23" s="70">
        <v>146.06773800000002</v>
      </c>
      <c r="K23" s="70">
        <v>161.992119</v>
      </c>
      <c r="L23" s="70">
        <v>136.471906</v>
      </c>
      <c r="M23" s="70">
        <v>164.704144</v>
      </c>
      <c r="N23" s="69"/>
      <c r="O23" s="70">
        <f t="shared" si="2"/>
        <v>34.22147210118999</v>
      </c>
      <c r="P23" s="70">
        <f t="shared" si="3"/>
        <v>-15.869588110394147</v>
      </c>
      <c r="Q23" s="70">
        <f t="shared" si="5"/>
        <v>10.640053199764694</v>
      </c>
      <c r="R23" s="70">
        <f t="shared" si="6"/>
        <v>24.18674319901382</v>
      </c>
      <c r="S23" s="70">
        <f t="shared" si="6"/>
        <v>-0.07228470101729556</v>
      </c>
      <c r="T23" s="70">
        <f t="shared" si="6"/>
        <v>19.858844833219308</v>
      </c>
      <c r="U23" s="70">
        <f t="shared" si="6"/>
        <v>-4.305714662698435</v>
      </c>
      <c r="V23" s="70">
        <f t="shared" si="6"/>
        <v>10.90205216979534</v>
      </c>
      <c r="W23" s="70">
        <f t="shared" si="6"/>
        <v>-15.75398430339689</v>
      </c>
      <c r="X23" s="68">
        <f t="shared" si="0"/>
        <v>20.68721601939086</v>
      </c>
      <c r="Y23" s="70"/>
      <c r="Z23" s="70">
        <v>56.459254</v>
      </c>
      <c r="AA23" s="70">
        <v>58.387148</v>
      </c>
      <c r="AB23" s="68"/>
      <c r="AC23" s="70">
        <f t="shared" si="4"/>
        <v>3.414664317031196</v>
      </c>
      <c r="AD23" s="77"/>
      <c r="AE23" s="34">
        <v>16</v>
      </c>
      <c r="AF23" s="35" t="s">
        <v>43</v>
      </c>
      <c r="AH23" s="36"/>
      <c r="AI23" s="37"/>
    </row>
    <row r="24" spans="1:35" s="1" customFormat="1" ht="16.5">
      <c r="A24" s="32">
        <v>17</v>
      </c>
      <c r="B24" s="63" t="s">
        <v>44</v>
      </c>
      <c r="C24" s="66">
        <v>5316.839062000001</v>
      </c>
      <c r="D24" s="70">
        <v>4345.439591</v>
      </c>
      <c r="E24" s="70">
        <v>6058.595985999999</v>
      </c>
      <c r="F24" s="70">
        <v>6880.908849</v>
      </c>
      <c r="G24" s="70">
        <v>5454.259386000001</v>
      </c>
      <c r="H24" s="70">
        <v>5877.205374</v>
      </c>
      <c r="I24" s="70">
        <v>5999.660162</v>
      </c>
      <c r="J24" s="70">
        <v>5118.279682000001</v>
      </c>
      <c r="K24" s="70">
        <v>4810.085865</v>
      </c>
      <c r="L24" s="70">
        <v>5394.0350499999995</v>
      </c>
      <c r="M24" s="70">
        <v>4841.415300999999</v>
      </c>
      <c r="N24" s="69"/>
      <c r="O24" s="70">
        <f t="shared" si="2"/>
        <v>-18.270244024173934</v>
      </c>
      <c r="P24" s="70">
        <f t="shared" si="3"/>
        <v>39.4242368148019</v>
      </c>
      <c r="Q24" s="70">
        <f t="shared" si="5"/>
        <v>13.572663780522305</v>
      </c>
      <c r="R24" s="70">
        <f t="shared" si="6"/>
        <v>-20.733445164112794</v>
      </c>
      <c r="S24" s="70">
        <f t="shared" si="6"/>
        <v>7.754416467350595</v>
      </c>
      <c r="T24" s="70">
        <f t="shared" si="6"/>
        <v>2.083554686411418</v>
      </c>
      <c r="U24" s="70">
        <f t="shared" si="6"/>
        <v>-14.690506732071114</v>
      </c>
      <c r="V24" s="70">
        <f t="shared" si="6"/>
        <v>-6.021433687648198</v>
      </c>
      <c r="W24" s="70">
        <f t="shared" si="6"/>
        <v>12.140098979293356</v>
      </c>
      <c r="X24" s="68">
        <f t="shared" si="0"/>
        <v>-10.24501590882322</v>
      </c>
      <c r="Y24" s="70"/>
      <c r="Z24" s="70">
        <v>1810.115426</v>
      </c>
      <c r="AA24" s="70">
        <v>1422.947975</v>
      </c>
      <c r="AB24" s="68"/>
      <c r="AC24" s="70">
        <f t="shared" si="4"/>
        <v>-21.38910289580616</v>
      </c>
      <c r="AD24" s="77"/>
      <c r="AE24" s="34">
        <v>17</v>
      </c>
      <c r="AF24" s="35" t="s">
        <v>45</v>
      </c>
      <c r="AH24" s="36"/>
      <c r="AI24" s="37"/>
    </row>
    <row r="25" spans="1:35" s="1" customFormat="1" ht="16.5">
      <c r="A25" s="32">
        <v>18</v>
      </c>
      <c r="B25" s="63" t="s">
        <v>46</v>
      </c>
      <c r="C25" s="66">
        <v>1357.371163</v>
      </c>
      <c r="D25" s="70">
        <v>1764.4520130000003</v>
      </c>
      <c r="E25" s="70">
        <v>2337.5621610000003</v>
      </c>
      <c r="F25" s="70">
        <v>2748.160607</v>
      </c>
      <c r="G25" s="70">
        <v>2281.719668</v>
      </c>
      <c r="H25" s="70">
        <v>2702.0649789999998</v>
      </c>
      <c r="I25" s="70">
        <v>2754.693197</v>
      </c>
      <c r="J25" s="70">
        <v>2574.8288600000005</v>
      </c>
      <c r="K25" s="70">
        <v>2395.7789880000005</v>
      </c>
      <c r="L25" s="70">
        <v>1976.7026730000005</v>
      </c>
      <c r="M25" s="70">
        <v>1589.7665100000002</v>
      </c>
      <c r="N25" s="69"/>
      <c r="O25" s="70">
        <f t="shared" si="2"/>
        <v>29.990385908912998</v>
      </c>
      <c r="P25" s="70">
        <f t="shared" si="3"/>
        <v>32.48091440160917</v>
      </c>
      <c r="Q25" s="70">
        <f t="shared" si="5"/>
        <v>17.565241808343913</v>
      </c>
      <c r="R25" s="70">
        <f t="shared" si="6"/>
        <v>-16.97284131836767</v>
      </c>
      <c r="S25" s="70">
        <f t="shared" si="6"/>
        <v>18.42230300659351</v>
      </c>
      <c r="T25" s="70">
        <f t="shared" si="6"/>
        <v>1.947703641807962</v>
      </c>
      <c r="U25" s="70">
        <f t="shared" si="6"/>
        <v>-6.529378197030468</v>
      </c>
      <c r="V25" s="70">
        <f t="shared" si="6"/>
        <v>-6.953855255451813</v>
      </c>
      <c r="W25" s="70">
        <f t="shared" si="6"/>
        <v>-17.492277755964693</v>
      </c>
      <c r="X25" s="68">
        <f t="shared" si="0"/>
        <v>-19.574828743098493</v>
      </c>
      <c r="Y25" s="70"/>
      <c r="Z25" s="70">
        <v>563.596253</v>
      </c>
      <c r="AA25" s="70">
        <v>401.540962</v>
      </c>
      <c r="AB25" s="68"/>
      <c r="AC25" s="70">
        <f t="shared" si="4"/>
        <v>-28.753791413159036</v>
      </c>
      <c r="AD25" s="77"/>
      <c r="AE25" s="34">
        <v>18</v>
      </c>
      <c r="AF25" s="35" t="s">
        <v>47</v>
      </c>
      <c r="AH25" s="36"/>
      <c r="AI25" s="37"/>
    </row>
    <row r="26" spans="1:35" s="1" customFormat="1" ht="16.5">
      <c r="A26" s="32">
        <v>19</v>
      </c>
      <c r="B26" s="63" t="s">
        <v>48</v>
      </c>
      <c r="C26" s="66">
        <v>1260.858816</v>
      </c>
      <c r="D26" s="70">
        <v>952.897773</v>
      </c>
      <c r="E26" s="70">
        <v>1192.3411759999997</v>
      </c>
      <c r="F26" s="70">
        <v>1562.291308</v>
      </c>
      <c r="G26" s="70">
        <v>1500.5783999999999</v>
      </c>
      <c r="H26" s="70">
        <v>1731.8770530000002</v>
      </c>
      <c r="I26" s="70">
        <v>1674.9946150000003</v>
      </c>
      <c r="J26" s="70">
        <v>1356.309468</v>
      </c>
      <c r="K26" s="70">
        <v>1155.7375279999999</v>
      </c>
      <c r="L26" s="70">
        <v>1090.515679</v>
      </c>
      <c r="M26" s="70">
        <v>994.5608370000001</v>
      </c>
      <c r="N26" s="69"/>
      <c r="O26" s="70">
        <f t="shared" si="2"/>
        <v>-24.42470474029662</v>
      </c>
      <c r="P26" s="70">
        <f t="shared" si="3"/>
        <v>25.127921355735978</v>
      </c>
      <c r="Q26" s="70">
        <f t="shared" si="5"/>
        <v>31.02720424711731</v>
      </c>
      <c r="R26" s="70">
        <f t="shared" si="6"/>
        <v>-3.9501537059054073</v>
      </c>
      <c r="S26" s="70">
        <f t="shared" si="6"/>
        <v>15.413966574488896</v>
      </c>
      <c r="T26" s="70">
        <f t="shared" si="6"/>
        <v>-3.2844385749823743</v>
      </c>
      <c r="U26" s="70">
        <f t="shared" si="6"/>
        <v>-19.02604009267219</v>
      </c>
      <c r="V26" s="70">
        <f t="shared" si="6"/>
        <v>-14.788066052193926</v>
      </c>
      <c r="W26" s="70">
        <f t="shared" si="6"/>
        <v>-5.64330978443401</v>
      </c>
      <c r="X26" s="68">
        <f t="shared" si="0"/>
        <v>-8.799033690922286</v>
      </c>
      <c r="Y26" s="70"/>
      <c r="Z26" s="70">
        <v>391.185233</v>
      </c>
      <c r="AA26" s="70">
        <v>268.873833</v>
      </c>
      <c r="AB26" s="68"/>
      <c r="AC26" s="70">
        <f t="shared" si="4"/>
        <v>-31.26687555713535</v>
      </c>
      <c r="AD26" s="77"/>
      <c r="AE26" s="34">
        <v>19</v>
      </c>
      <c r="AF26" s="35" t="s">
        <v>49</v>
      </c>
      <c r="AH26" s="36"/>
      <c r="AI26" s="37"/>
    </row>
    <row r="27" spans="1:35" s="1" customFormat="1" ht="16.5">
      <c r="A27" s="32">
        <v>20</v>
      </c>
      <c r="B27" s="63" t="s">
        <v>50</v>
      </c>
      <c r="C27" s="66">
        <v>874.0143060000001</v>
      </c>
      <c r="D27" s="70">
        <v>625.931734</v>
      </c>
      <c r="E27" s="70">
        <v>953.367513</v>
      </c>
      <c r="F27" s="70">
        <v>1258.190947</v>
      </c>
      <c r="G27" s="70">
        <v>1466.057038</v>
      </c>
      <c r="H27" s="70">
        <v>1444.353299</v>
      </c>
      <c r="I27" s="70">
        <v>1377.615042</v>
      </c>
      <c r="J27" s="70">
        <v>1397.075415</v>
      </c>
      <c r="K27" s="70">
        <v>1176.8234970000003</v>
      </c>
      <c r="L27" s="70">
        <v>1070.699877</v>
      </c>
      <c r="M27" s="70">
        <v>777.9146830000001</v>
      </c>
      <c r="N27" s="69"/>
      <c r="O27" s="70">
        <f t="shared" si="2"/>
        <v>-28.38426903277714</v>
      </c>
      <c r="P27" s="70">
        <f t="shared" si="3"/>
        <v>52.31173963772861</v>
      </c>
      <c r="Q27" s="70">
        <f t="shared" si="5"/>
        <v>31.97333975025012</v>
      </c>
      <c r="R27" s="70">
        <f t="shared" si="6"/>
        <v>16.521028981779807</v>
      </c>
      <c r="S27" s="70">
        <f t="shared" si="6"/>
        <v>-1.4804157299096659</v>
      </c>
      <c r="T27" s="70">
        <f t="shared" si="6"/>
        <v>-4.620632434336287</v>
      </c>
      <c r="U27" s="70">
        <f t="shared" si="6"/>
        <v>1.4126132777809914</v>
      </c>
      <c r="V27" s="70">
        <f t="shared" si="6"/>
        <v>-15.76521321864358</v>
      </c>
      <c r="W27" s="70">
        <f t="shared" si="6"/>
        <v>-9.017802607658183</v>
      </c>
      <c r="X27" s="68">
        <f t="shared" si="0"/>
        <v>-27.345215992772538</v>
      </c>
      <c r="Y27" s="70"/>
      <c r="Z27" s="70">
        <v>329.04412799999994</v>
      </c>
      <c r="AA27" s="70">
        <v>121.22601199999998</v>
      </c>
      <c r="AB27" s="68"/>
      <c r="AC27" s="70">
        <f t="shared" si="4"/>
        <v>-63.15812935582913</v>
      </c>
      <c r="AD27" s="77"/>
      <c r="AE27" s="34">
        <v>20</v>
      </c>
      <c r="AF27" s="35" t="s">
        <v>51</v>
      </c>
      <c r="AH27" s="36"/>
      <c r="AI27" s="37"/>
    </row>
    <row r="28" spans="1:35" s="1" customFormat="1" ht="16.5">
      <c r="A28" s="32">
        <v>21</v>
      </c>
      <c r="B28" s="63" t="s">
        <v>52</v>
      </c>
      <c r="C28" s="66">
        <v>2831.778801</v>
      </c>
      <c r="D28" s="70">
        <v>2508.6066499999997</v>
      </c>
      <c r="E28" s="70">
        <v>3286.2272749999997</v>
      </c>
      <c r="F28" s="70">
        <v>3634.6081010000007</v>
      </c>
      <c r="G28" s="70">
        <v>3457.839167</v>
      </c>
      <c r="H28" s="70">
        <v>3753.9299220000003</v>
      </c>
      <c r="I28" s="70">
        <v>3874.144895</v>
      </c>
      <c r="J28" s="70">
        <v>3431.950161</v>
      </c>
      <c r="K28" s="70">
        <v>3462.349039999999</v>
      </c>
      <c r="L28" s="70">
        <v>3702.93935</v>
      </c>
      <c r="M28" s="70">
        <v>3804.365126</v>
      </c>
      <c r="N28" s="69"/>
      <c r="O28" s="70">
        <f t="shared" si="2"/>
        <v>-11.412337393227062</v>
      </c>
      <c r="P28" s="70">
        <f t="shared" si="3"/>
        <v>30.99810904989829</v>
      </c>
      <c r="Q28" s="70">
        <f t="shared" si="5"/>
        <v>10.60123956277495</v>
      </c>
      <c r="R28" s="70">
        <f t="shared" si="6"/>
        <v>-4.863493644648116</v>
      </c>
      <c r="S28" s="70">
        <f t="shared" si="6"/>
        <v>8.56288394861599</v>
      </c>
      <c r="T28" s="70">
        <f t="shared" si="6"/>
        <v>3.2023765892772076</v>
      </c>
      <c r="U28" s="70">
        <f t="shared" si="6"/>
        <v>-11.413995758669202</v>
      </c>
      <c r="V28" s="70">
        <f t="shared" si="6"/>
        <v>0.8857610855030913</v>
      </c>
      <c r="W28" s="70">
        <f t="shared" si="6"/>
        <v>6.948759562380829</v>
      </c>
      <c r="X28" s="68">
        <f t="shared" si="0"/>
        <v>2.7390612271302786</v>
      </c>
      <c r="Y28" s="70"/>
      <c r="Z28" s="70">
        <v>1297.933497</v>
      </c>
      <c r="AA28" s="70">
        <v>1107.9088709999999</v>
      </c>
      <c r="AB28" s="68"/>
      <c r="AC28" s="70">
        <f t="shared" si="4"/>
        <v>-14.640551803248528</v>
      </c>
      <c r="AD28" s="77"/>
      <c r="AE28" s="34">
        <v>21</v>
      </c>
      <c r="AF28" s="35" t="s">
        <v>53</v>
      </c>
      <c r="AH28" s="36"/>
      <c r="AI28" s="37"/>
    </row>
    <row r="29" spans="1:35" s="1" customFormat="1" ht="16.5">
      <c r="A29" s="32">
        <v>22</v>
      </c>
      <c r="B29" s="63" t="s">
        <v>54</v>
      </c>
      <c r="C29" s="66">
        <v>597.368211</v>
      </c>
      <c r="D29" s="70">
        <v>519.126222</v>
      </c>
      <c r="E29" s="70">
        <v>555.674468</v>
      </c>
      <c r="F29" s="70">
        <v>606.4445910000001</v>
      </c>
      <c r="G29" s="70">
        <v>559.2198810000001</v>
      </c>
      <c r="H29" s="70">
        <v>570.117528</v>
      </c>
      <c r="I29" s="70">
        <v>531.1494650000001</v>
      </c>
      <c r="J29" s="70">
        <v>483.148649</v>
      </c>
      <c r="K29" s="70">
        <v>401.74190200000004</v>
      </c>
      <c r="L29" s="70">
        <v>258.169634</v>
      </c>
      <c r="M29" s="70">
        <v>209.143008</v>
      </c>
      <c r="N29" s="69"/>
      <c r="O29" s="70">
        <f t="shared" si="2"/>
        <v>-13.097782499845806</v>
      </c>
      <c r="P29" s="70">
        <f t="shared" si="3"/>
        <v>7.040339025679202</v>
      </c>
      <c r="Q29" s="70">
        <f t="shared" si="5"/>
        <v>9.136666505973068</v>
      </c>
      <c r="R29" s="70">
        <f t="shared" si="6"/>
        <v>-7.787143409446287</v>
      </c>
      <c r="S29" s="70">
        <f t="shared" si="6"/>
        <v>1.9487230998498575</v>
      </c>
      <c r="T29" s="70">
        <f t="shared" si="6"/>
        <v>-6.835092956482455</v>
      </c>
      <c r="U29" s="70">
        <f t="shared" si="6"/>
        <v>-9.037157930677779</v>
      </c>
      <c r="V29" s="70">
        <f t="shared" si="6"/>
        <v>-16.849213418787784</v>
      </c>
      <c r="W29" s="70">
        <f t="shared" si="6"/>
        <v>-35.73743920792212</v>
      </c>
      <c r="X29" s="68">
        <f t="shared" si="0"/>
        <v>-18.990082311539382</v>
      </c>
      <c r="Y29" s="70"/>
      <c r="Z29" s="70">
        <v>73.14778</v>
      </c>
      <c r="AA29" s="70">
        <v>56.445667</v>
      </c>
      <c r="AB29" s="68"/>
      <c r="AC29" s="70">
        <f t="shared" si="4"/>
        <v>-22.83338332345835</v>
      </c>
      <c r="AD29" s="77"/>
      <c r="AE29" s="34">
        <v>22</v>
      </c>
      <c r="AF29" s="35" t="s">
        <v>55</v>
      </c>
      <c r="AH29" s="36"/>
      <c r="AI29" s="37"/>
    </row>
    <row r="30" spans="1:35" s="1" customFormat="1" ht="16.5">
      <c r="A30" s="32">
        <v>23</v>
      </c>
      <c r="B30" s="63" t="s">
        <v>56</v>
      </c>
      <c r="C30" s="66">
        <v>9492.321835</v>
      </c>
      <c r="D30" s="70">
        <v>10455.703824999999</v>
      </c>
      <c r="E30" s="70">
        <v>13802.201592</v>
      </c>
      <c r="F30" s="70">
        <v>18316.535647</v>
      </c>
      <c r="G30" s="70">
        <v>19227.312233999997</v>
      </c>
      <c r="H30" s="70">
        <v>18948.335218000004</v>
      </c>
      <c r="I30" s="70">
        <v>18781.580584000003</v>
      </c>
      <c r="J30" s="70">
        <v>11052.250380000001</v>
      </c>
      <c r="K30" s="70">
        <v>8995.432314000001</v>
      </c>
      <c r="L30" s="70">
        <v>12460.332665</v>
      </c>
      <c r="M30" s="70">
        <v>15572.832500000002</v>
      </c>
      <c r="N30" s="69"/>
      <c r="O30" s="70">
        <f t="shared" si="2"/>
        <v>10.149065810725304</v>
      </c>
      <c r="P30" s="70">
        <f t="shared" si="3"/>
        <v>32.006432307296166</v>
      </c>
      <c r="Q30" s="70">
        <f t="shared" si="5"/>
        <v>32.70734762790735</v>
      </c>
      <c r="R30" s="70">
        <f t="shared" si="6"/>
        <v>4.97242821760986</v>
      </c>
      <c r="S30" s="70">
        <f t="shared" si="6"/>
        <v>-1.4509413099698492</v>
      </c>
      <c r="T30" s="70">
        <f t="shared" si="6"/>
        <v>-0.8800489968194825</v>
      </c>
      <c r="U30" s="70">
        <f t="shared" si="6"/>
        <v>-41.153779201014665</v>
      </c>
      <c r="V30" s="70">
        <f t="shared" si="6"/>
        <v>-18.609948157906274</v>
      </c>
      <c r="W30" s="70">
        <f t="shared" si="6"/>
        <v>38.518441694096424</v>
      </c>
      <c r="X30" s="68">
        <f t="shared" si="0"/>
        <v>24.979267557942066</v>
      </c>
      <c r="Y30" s="70"/>
      <c r="Z30" s="70">
        <v>4729.764206</v>
      </c>
      <c r="AA30" s="70">
        <v>3666.946676</v>
      </c>
      <c r="AB30" s="68"/>
      <c r="AC30" s="70">
        <f t="shared" si="4"/>
        <v>-22.470835409759957</v>
      </c>
      <c r="AD30" s="77"/>
      <c r="AE30" s="34">
        <v>23</v>
      </c>
      <c r="AF30" s="35" t="s">
        <v>57</v>
      </c>
      <c r="AH30" s="36"/>
      <c r="AI30" s="37"/>
    </row>
    <row r="31" spans="1:35" s="1" customFormat="1" ht="16.5">
      <c r="A31" s="32">
        <v>24</v>
      </c>
      <c r="B31" s="63" t="s">
        <v>58</v>
      </c>
      <c r="C31" s="66">
        <v>23624.583924</v>
      </c>
      <c r="D31" s="70">
        <v>21374.356259</v>
      </c>
      <c r="E31" s="70">
        <v>27034.187664000005</v>
      </c>
      <c r="F31" s="70">
        <v>33244.586635</v>
      </c>
      <c r="G31" s="70">
        <v>31700.962405</v>
      </c>
      <c r="H31" s="70">
        <v>33486.544923</v>
      </c>
      <c r="I31" s="70">
        <v>34876.713929000005</v>
      </c>
      <c r="J31" s="70">
        <v>30436.544715999997</v>
      </c>
      <c r="K31" s="70">
        <v>29040.457362</v>
      </c>
      <c r="L31" s="70">
        <v>33119.78595</v>
      </c>
      <c r="M31" s="70">
        <v>33412.382940999996</v>
      </c>
      <c r="N31" s="69"/>
      <c r="O31" s="70">
        <f t="shared" si="2"/>
        <v>-9.524940935421142</v>
      </c>
      <c r="P31" s="70">
        <f t="shared" si="3"/>
        <v>26.479540887304353</v>
      </c>
      <c r="Q31" s="70">
        <f t="shared" si="5"/>
        <v>22.972389805779358</v>
      </c>
      <c r="R31" s="70">
        <f t="shared" si="6"/>
        <v>-4.6432348428567</v>
      </c>
      <c r="S31" s="70">
        <f t="shared" si="6"/>
        <v>5.632581418784866</v>
      </c>
      <c r="T31" s="70">
        <f t="shared" si="6"/>
        <v>4.151425622430139</v>
      </c>
      <c r="U31" s="70">
        <f t="shared" si="6"/>
        <v>-12.731042328239553</v>
      </c>
      <c r="V31" s="70">
        <f t="shared" si="6"/>
        <v>-4.58687859291102</v>
      </c>
      <c r="W31" s="70">
        <f t="shared" si="6"/>
        <v>14.047053519680034</v>
      </c>
      <c r="X31" s="68">
        <f t="shared" si="0"/>
        <v>0.8834507307557118</v>
      </c>
      <c r="Y31" s="70"/>
      <c r="Z31" s="70">
        <v>12577.476823</v>
      </c>
      <c r="AA31" s="70">
        <v>10739.772336</v>
      </c>
      <c r="AB31" s="68"/>
      <c r="AC31" s="70">
        <f t="shared" si="4"/>
        <v>-14.611074326445618</v>
      </c>
      <c r="AD31" s="77"/>
      <c r="AE31" s="34">
        <v>24</v>
      </c>
      <c r="AF31" s="35" t="s">
        <v>59</v>
      </c>
      <c r="AH31" s="36"/>
      <c r="AI31" s="37"/>
    </row>
    <row r="32" spans="1:35" s="1" customFormat="1" ht="16.5">
      <c r="A32" s="32">
        <v>25</v>
      </c>
      <c r="B32" s="63" t="s">
        <v>60</v>
      </c>
      <c r="C32" s="66">
        <v>3114.1455410000003</v>
      </c>
      <c r="D32" s="70">
        <v>2708.6305350000002</v>
      </c>
      <c r="E32" s="70">
        <v>3493.6246929999998</v>
      </c>
      <c r="F32" s="70">
        <v>4488.926573</v>
      </c>
      <c r="G32" s="70">
        <v>4481.164635</v>
      </c>
      <c r="H32" s="70">
        <v>4991.811366</v>
      </c>
      <c r="I32" s="70">
        <v>5104.358213</v>
      </c>
      <c r="J32" s="70">
        <v>4736.578787</v>
      </c>
      <c r="K32" s="70">
        <v>4913.33782</v>
      </c>
      <c r="L32" s="70">
        <v>5219.952575000001</v>
      </c>
      <c r="M32" s="70">
        <v>4778.139938000001</v>
      </c>
      <c r="N32" s="69"/>
      <c r="O32" s="70">
        <f t="shared" si="2"/>
        <v>-13.02171015005878</v>
      </c>
      <c r="P32" s="70">
        <f t="shared" si="3"/>
        <v>28.981219396908244</v>
      </c>
      <c r="Q32" s="70">
        <f t="shared" si="5"/>
        <v>28.48908991266967</v>
      </c>
      <c r="R32" s="70">
        <f t="shared" si="6"/>
        <v>-0.17291300879560367</v>
      </c>
      <c r="S32" s="70">
        <f t="shared" si="6"/>
        <v>11.395402146388662</v>
      </c>
      <c r="T32" s="70">
        <f t="shared" si="6"/>
        <v>2.2546294070039323</v>
      </c>
      <c r="U32" s="70">
        <f t="shared" si="6"/>
        <v>-7.205204075672498</v>
      </c>
      <c r="V32" s="70">
        <f t="shared" si="6"/>
        <v>3.731787033399115</v>
      </c>
      <c r="W32" s="70">
        <f t="shared" si="6"/>
        <v>6.24045742899888</v>
      </c>
      <c r="X32" s="68">
        <f t="shared" si="0"/>
        <v>-8.463920517515433</v>
      </c>
      <c r="Y32" s="70"/>
      <c r="Z32" s="70">
        <v>1790.913337</v>
      </c>
      <c r="AA32" s="70">
        <v>1410.361057</v>
      </c>
      <c r="AB32" s="68"/>
      <c r="AC32" s="70">
        <f t="shared" si="4"/>
        <v>-21.249061701526657</v>
      </c>
      <c r="AD32" s="77"/>
      <c r="AE32" s="34">
        <v>25</v>
      </c>
      <c r="AF32" s="35" t="s">
        <v>61</v>
      </c>
      <c r="AH32" s="36"/>
      <c r="AI32" s="37"/>
    </row>
    <row r="33" spans="1:35" s="1" customFormat="1" ht="16.5">
      <c r="A33" s="32">
        <v>26</v>
      </c>
      <c r="B33" s="63" t="s">
        <v>62</v>
      </c>
      <c r="C33" s="66">
        <v>1541.9859249999997</v>
      </c>
      <c r="D33" s="70">
        <v>1148.129602</v>
      </c>
      <c r="E33" s="70">
        <v>1527.94586</v>
      </c>
      <c r="F33" s="70">
        <v>1826.638311</v>
      </c>
      <c r="G33" s="70">
        <v>1691.610162</v>
      </c>
      <c r="H33" s="70">
        <v>1978.6183500000002</v>
      </c>
      <c r="I33" s="70">
        <v>2164.04475</v>
      </c>
      <c r="J33" s="70">
        <v>1916.6957929999999</v>
      </c>
      <c r="K33" s="70">
        <v>1787.51263</v>
      </c>
      <c r="L33" s="70">
        <v>1817.007538</v>
      </c>
      <c r="M33" s="70">
        <v>1684.8337679999997</v>
      </c>
      <c r="N33" s="69"/>
      <c r="O33" s="70">
        <f t="shared" si="2"/>
        <v>-25.54214773393602</v>
      </c>
      <c r="P33" s="70">
        <f t="shared" si="3"/>
        <v>33.0813052235892</v>
      </c>
      <c r="Q33" s="70">
        <f t="shared" si="5"/>
        <v>19.548627920625393</v>
      </c>
      <c r="R33" s="70">
        <f t="shared" si="6"/>
        <v>-7.392166702453437</v>
      </c>
      <c r="S33" s="70">
        <f t="shared" si="6"/>
        <v>16.966567974542613</v>
      </c>
      <c r="T33" s="70">
        <f t="shared" si="6"/>
        <v>9.371509164463163</v>
      </c>
      <c r="U33" s="70">
        <f t="shared" si="6"/>
        <v>-11.429937250604468</v>
      </c>
      <c r="V33" s="70">
        <f t="shared" si="6"/>
        <v>-6.739888691350615</v>
      </c>
      <c r="W33" s="70">
        <f t="shared" si="6"/>
        <v>1.6500531243798946</v>
      </c>
      <c r="X33" s="68">
        <f t="shared" si="0"/>
        <v>-7.274255457711831</v>
      </c>
      <c r="Y33" s="70"/>
      <c r="Z33" s="70">
        <v>642.2548869999999</v>
      </c>
      <c r="AA33" s="70">
        <v>468.916487</v>
      </c>
      <c r="AB33" s="68"/>
      <c r="AC33" s="70">
        <f t="shared" si="4"/>
        <v>-26.989035585181924</v>
      </c>
      <c r="AD33" s="77"/>
      <c r="AE33" s="34">
        <v>26</v>
      </c>
      <c r="AF33" s="35" t="s">
        <v>63</v>
      </c>
      <c r="AH33" s="36"/>
      <c r="AI33" s="37"/>
    </row>
    <row r="34" spans="1:35" s="1" customFormat="1" ht="16.5">
      <c r="A34" s="32">
        <v>27</v>
      </c>
      <c r="B34" s="63" t="s">
        <v>64</v>
      </c>
      <c r="C34" s="66">
        <v>23086.845444</v>
      </c>
      <c r="D34" s="70">
        <v>13302.831335</v>
      </c>
      <c r="E34" s="70">
        <v>18662.914097000004</v>
      </c>
      <c r="F34" s="70">
        <v>26076.762667000003</v>
      </c>
      <c r="G34" s="70">
        <v>26527.024287</v>
      </c>
      <c r="H34" s="70">
        <v>35173.389816</v>
      </c>
      <c r="I34" s="70">
        <v>26437.031268</v>
      </c>
      <c r="J34" s="70">
        <v>21943.839312999997</v>
      </c>
      <c r="K34" s="70">
        <v>22306.705650000004</v>
      </c>
      <c r="L34" s="70">
        <v>35977.452146</v>
      </c>
      <c r="M34" s="70">
        <v>31776.954123</v>
      </c>
      <c r="N34" s="69"/>
      <c r="O34" s="70">
        <f t="shared" si="2"/>
        <v>-42.37917273164208</v>
      </c>
      <c r="P34" s="70">
        <f t="shared" si="3"/>
        <v>40.292796525935984</v>
      </c>
      <c r="Q34" s="70">
        <f t="shared" si="5"/>
        <v>39.72503185443986</v>
      </c>
      <c r="R34" s="70">
        <f t="shared" si="6"/>
        <v>1.7266776008580251</v>
      </c>
      <c r="S34" s="70">
        <f t="shared" si="6"/>
        <v>32.59455502982027</v>
      </c>
      <c r="T34" s="70">
        <f t="shared" si="6"/>
        <v>-24.837977214314236</v>
      </c>
      <c r="U34" s="70">
        <f t="shared" si="6"/>
        <v>-16.995826458164643</v>
      </c>
      <c r="V34" s="70">
        <f t="shared" si="6"/>
        <v>1.6536137173818872</v>
      </c>
      <c r="W34" s="70">
        <f t="shared" si="6"/>
        <v>61.285367326304396</v>
      </c>
      <c r="X34" s="68">
        <f t="shared" si="0"/>
        <v>-11.675362685367418</v>
      </c>
      <c r="Y34" s="70"/>
      <c r="Z34" s="70">
        <v>13850.492573000001</v>
      </c>
      <c r="AA34" s="70">
        <v>8829.248677000001</v>
      </c>
      <c r="AB34" s="68"/>
      <c r="AC34" s="70">
        <f t="shared" si="4"/>
        <v>-36.25317922474727</v>
      </c>
      <c r="AD34" s="77"/>
      <c r="AE34" s="34">
        <v>27</v>
      </c>
      <c r="AF34" s="35" t="s">
        <v>65</v>
      </c>
      <c r="AH34" s="36"/>
      <c r="AI34" s="37"/>
    </row>
    <row r="35" spans="1:35" s="1" customFormat="1" ht="16.5">
      <c r="A35" s="32">
        <v>28</v>
      </c>
      <c r="B35" s="63" t="s">
        <v>66</v>
      </c>
      <c r="C35" s="66">
        <v>2815.9991109999996</v>
      </c>
      <c r="D35" s="70">
        <v>2615.6637849999997</v>
      </c>
      <c r="E35" s="70">
        <v>3183.380898</v>
      </c>
      <c r="F35" s="70">
        <v>3916.841923</v>
      </c>
      <c r="G35" s="70">
        <v>3952.4975400000003</v>
      </c>
      <c r="H35" s="70">
        <v>4766.954417999999</v>
      </c>
      <c r="I35" s="70">
        <v>4172.935742</v>
      </c>
      <c r="J35" s="70">
        <v>4187.556162999999</v>
      </c>
      <c r="K35" s="70">
        <v>4588.661614</v>
      </c>
      <c r="L35" s="70">
        <v>4185.688028</v>
      </c>
      <c r="M35" s="70">
        <v>3915.408174</v>
      </c>
      <c r="N35" s="69"/>
      <c r="O35" s="70">
        <f t="shared" si="2"/>
        <v>-7.114182856714677</v>
      </c>
      <c r="P35" s="70">
        <f t="shared" si="3"/>
        <v>21.704514022623144</v>
      </c>
      <c r="Q35" s="70">
        <f t="shared" si="5"/>
        <v>23.040316207865857</v>
      </c>
      <c r="R35" s="70">
        <f t="shared" si="6"/>
        <v>0.9103154454773232</v>
      </c>
      <c r="S35" s="70">
        <f t="shared" si="6"/>
        <v>20.60613244556248</v>
      </c>
      <c r="T35" s="70">
        <f t="shared" si="6"/>
        <v>-12.461178016659602</v>
      </c>
      <c r="U35" s="70">
        <f t="shared" si="6"/>
        <v>0.3503629555769834</v>
      </c>
      <c r="V35" s="70">
        <f t="shared" si="6"/>
        <v>9.578509168284086</v>
      </c>
      <c r="W35" s="70">
        <f t="shared" si="6"/>
        <v>-8.781941661824192</v>
      </c>
      <c r="X35" s="68">
        <f t="shared" si="0"/>
        <v>-6.457238384513431</v>
      </c>
      <c r="Y35" s="70"/>
      <c r="Z35" s="70">
        <v>1434.1766750000002</v>
      </c>
      <c r="AA35" s="70">
        <v>1168.936681</v>
      </c>
      <c r="AB35" s="68"/>
      <c r="AC35" s="70">
        <f t="shared" si="4"/>
        <v>-18.49423426161914</v>
      </c>
      <c r="AD35" s="77"/>
      <c r="AE35" s="34">
        <v>28</v>
      </c>
      <c r="AF35" s="35" t="s">
        <v>67</v>
      </c>
      <c r="AH35" s="36"/>
      <c r="AI35" s="37"/>
    </row>
    <row r="36" spans="1:35" s="1" customFormat="1" ht="16.5">
      <c r="A36" s="32">
        <v>29</v>
      </c>
      <c r="B36" s="63" t="s">
        <v>68</v>
      </c>
      <c r="C36" s="66">
        <v>17094.629984000003</v>
      </c>
      <c r="D36" s="70">
        <v>12533.249022</v>
      </c>
      <c r="E36" s="70">
        <v>15533.244854999999</v>
      </c>
      <c r="F36" s="70">
        <v>21291.819194</v>
      </c>
      <c r="G36" s="70">
        <v>20683.742214</v>
      </c>
      <c r="H36" s="70">
        <v>23401.941195</v>
      </c>
      <c r="I36" s="70">
        <v>21824.546429</v>
      </c>
      <c r="J36" s="70">
        <v>19698.487100000002</v>
      </c>
      <c r="K36" s="70">
        <v>20922.41223</v>
      </c>
      <c r="L36" s="70">
        <v>20373.351164</v>
      </c>
      <c r="M36" s="70">
        <v>19025.904317999997</v>
      </c>
      <c r="N36" s="69"/>
      <c r="O36" s="70">
        <f t="shared" si="2"/>
        <v>-26.68312192933864</v>
      </c>
      <c r="P36" s="70">
        <f t="shared" si="3"/>
        <v>23.93629798413815</v>
      </c>
      <c r="Q36" s="70">
        <f t="shared" si="5"/>
        <v>37.07257815578933</v>
      </c>
      <c r="R36" s="70">
        <f t="shared" si="6"/>
        <v>-2.8559183903428647</v>
      </c>
      <c r="S36" s="70">
        <f t="shared" si="6"/>
        <v>13.14171755225297</v>
      </c>
      <c r="T36" s="70">
        <f t="shared" si="6"/>
        <v>-6.740444106136891</v>
      </c>
      <c r="U36" s="70">
        <f t="shared" si="6"/>
        <v>-9.741596857082612</v>
      </c>
      <c r="V36" s="70">
        <f t="shared" si="6"/>
        <v>6.21329508092019</v>
      </c>
      <c r="W36" s="70">
        <f t="shared" si="6"/>
        <v>-2.6242722873642776</v>
      </c>
      <c r="X36" s="68">
        <f t="shared" si="0"/>
        <v>-6.613771269897711</v>
      </c>
      <c r="Y36" s="70"/>
      <c r="Z36" s="70">
        <v>6856.223688</v>
      </c>
      <c r="AA36" s="70">
        <v>4738.2954500000005</v>
      </c>
      <c r="AB36" s="68"/>
      <c r="AC36" s="70">
        <f t="shared" si="4"/>
        <v>-30.8905942159803</v>
      </c>
      <c r="AD36" s="77"/>
      <c r="AE36" s="34">
        <v>29</v>
      </c>
      <c r="AF36" s="35" t="s">
        <v>69</v>
      </c>
      <c r="AH36" s="36"/>
      <c r="AI36" s="37"/>
    </row>
    <row r="37" spans="1:35" s="1" customFormat="1" ht="16.5">
      <c r="A37" s="32">
        <v>30</v>
      </c>
      <c r="B37" s="63" t="s">
        <v>70</v>
      </c>
      <c r="C37" s="66">
        <v>2937.444522</v>
      </c>
      <c r="D37" s="70">
        <v>2627.898853</v>
      </c>
      <c r="E37" s="70">
        <v>3129.5757200000003</v>
      </c>
      <c r="F37" s="70">
        <v>3289.246311</v>
      </c>
      <c r="G37" s="70">
        <v>3342.234602</v>
      </c>
      <c r="H37" s="70">
        <v>3750.910392</v>
      </c>
      <c r="I37" s="70">
        <v>3755.6706430000004</v>
      </c>
      <c r="J37" s="70">
        <v>3118.4138530000005</v>
      </c>
      <c r="K37" s="70">
        <v>2700.468619</v>
      </c>
      <c r="L37" s="70">
        <v>2802.9479699999997</v>
      </c>
      <c r="M37" s="70">
        <v>2363.2968220000002</v>
      </c>
      <c r="N37" s="69"/>
      <c r="O37" s="70">
        <f t="shared" si="2"/>
        <v>-10.537923922704124</v>
      </c>
      <c r="P37" s="70">
        <f t="shared" si="3"/>
        <v>19.090417670653025</v>
      </c>
      <c r="Q37" s="70">
        <f t="shared" si="5"/>
        <v>5.101988425447004</v>
      </c>
      <c r="R37" s="70">
        <f t="shared" si="6"/>
        <v>1.6109553979826643</v>
      </c>
      <c r="S37" s="70">
        <f t="shared" si="6"/>
        <v>12.227621297303529</v>
      </c>
      <c r="T37" s="70">
        <f t="shared" si="6"/>
        <v>0.12690921676383482</v>
      </c>
      <c r="U37" s="70">
        <f t="shared" si="6"/>
        <v>-16.96785609216691</v>
      </c>
      <c r="V37" s="70">
        <f t="shared" si="6"/>
        <v>-13.40249414290939</v>
      </c>
      <c r="W37" s="70">
        <f t="shared" si="6"/>
        <v>3.7948728705445234</v>
      </c>
      <c r="X37" s="68">
        <f t="shared" si="0"/>
        <v>-15.685312489050574</v>
      </c>
      <c r="Y37" s="70"/>
      <c r="Z37" s="70">
        <v>976.7089159999999</v>
      </c>
      <c r="AA37" s="70">
        <v>765.176776</v>
      </c>
      <c r="AB37" s="68"/>
      <c r="AC37" s="70">
        <f t="shared" si="4"/>
        <v>-21.657644005780725</v>
      </c>
      <c r="AD37" s="77"/>
      <c r="AE37" s="34">
        <v>30</v>
      </c>
      <c r="AF37" s="35" t="s">
        <v>71</v>
      </c>
      <c r="AH37" s="36"/>
      <c r="AI37" s="37"/>
    </row>
    <row r="38" spans="1:35" s="1" customFormat="1" ht="16.5">
      <c r="A38" s="32">
        <v>31</v>
      </c>
      <c r="B38" s="64" t="s">
        <v>72</v>
      </c>
      <c r="C38" s="66">
        <v>6325.4290089999995</v>
      </c>
      <c r="D38" s="70">
        <v>6620.542382000001</v>
      </c>
      <c r="E38" s="70">
        <v>8194.415880999999</v>
      </c>
      <c r="F38" s="70">
        <v>9361.307546</v>
      </c>
      <c r="G38" s="70">
        <v>8319.745856000001</v>
      </c>
      <c r="H38" s="70">
        <v>8509.329677000002</v>
      </c>
      <c r="I38" s="70">
        <v>8071.954950000001</v>
      </c>
      <c r="J38" s="70">
        <v>7840.303501</v>
      </c>
      <c r="K38" s="70">
        <v>8374.314716</v>
      </c>
      <c r="L38" s="70">
        <v>8358.627660000002</v>
      </c>
      <c r="M38" s="70">
        <v>8507.547921999998</v>
      </c>
      <c r="N38" s="69"/>
      <c r="O38" s="70">
        <f t="shared" si="2"/>
        <v>4.665507629286594</v>
      </c>
      <c r="P38" s="70">
        <f t="shared" si="3"/>
        <v>23.772576447498636</v>
      </c>
      <c r="Q38" s="70">
        <f t="shared" si="5"/>
        <v>14.240083514745905</v>
      </c>
      <c r="R38" s="70">
        <f t="shared" si="6"/>
        <v>-11.126241552068734</v>
      </c>
      <c r="S38" s="70">
        <f t="shared" si="6"/>
        <v>2.278721300882978</v>
      </c>
      <c r="T38" s="70">
        <f t="shared" si="6"/>
        <v>-5.139943375119046</v>
      </c>
      <c r="U38" s="70">
        <f t="shared" si="6"/>
        <v>-2.8698307960700475</v>
      </c>
      <c r="V38" s="70">
        <f t="shared" si="6"/>
        <v>6.81110386775066</v>
      </c>
      <c r="W38" s="70">
        <f t="shared" si="6"/>
        <v>-0.1873234590769215</v>
      </c>
      <c r="X38" s="68">
        <f t="shared" si="0"/>
        <v>1.7816353121296515</v>
      </c>
      <c r="Y38" s="70"/>
      <c r="Z38" s="70">
        <v>3056.2759189999997</v>
      </c>
      <c r="AA38" s="70">
        <v>2512.8066010000002</v>
      </c>
      <c r="AB38" s="68"/>
      <c r="AC38" s="70">
        <f t="shared" si="4"/>
        <v>-17.782076370179965</v>
      </c>
      <c r="AD38" s="77"/>
      <c r="AE38" s="34">
        <v>31</v>
      </c>
      <c r="AF38" s="35" t="s">
        <v>73</v>
      </c>
      <c r="AH38" s="36"/>
      <c r="AI38" s="37"/>
    </row>
    <row r="39" spans="1:35" s="1" customFormat="1" ht="16.5">
      <c r="A39" s="32">
        <v>32</v>
      </c>
      <c r="B39" s="63" t="s">
        <v>74</v>
      </c>
      <c r="C39" s="66">
        <v>5848.761514</v>
      </c>
      <c r="D39" s="70">
        <v>4653.939204</v>
      </c>
      <c r="E39" s="70">
        <v>5380.492238000001</v>
      </c>
      <c r="F39" s="70">
        <v>6185.695031</v>
      </c>
      <c r="G39" s="70">
        <v>6767.067821999999</v>
      </c>
      <c r="H39" s="70">
        <v>8013.123368999999</v>
      </c>
      <c r="I39" s="70">
        <v>8746.750866</v>
      </c>
      <c r="J39" s="70">
        <v>8776.780202</v>
      </c>
      <c r="K39" s="70">
        <v>10824.987254000001</v>
      </c>
      <c r="L39" s="70">
        <v>11739.852159</v>
      </c>
      <c r="M39" s="70">
        <v>7104.77501</v>
      </c>
      <c r="N39" s="69"/>
      <c r="O39" s="70">
        <f t="shared" si="2"/>
        <v>-20.42863787726668</v>
      </c>
      <c r="P39" s="70">
        <f t="shared" si="3"/>
        <v>15.611571233580747</v>
      </c>
      <c r="Q39" s="70">
        <f t="shared" si="5"/>
        <v>14.96522543631258</v>
      </c>
      <c r="R39" s="70">
        <f t="shared" si="6"/>
        <v>9.398665600007973</v>
      </c>
      <c r="S39" s="70">
        <f t="shared" si="6"/>
        <v>18.41352236708822</v>
      </c>
      <c r="T39" s="70">
        <f t="shared" si="6"/>
        <v>9.155325123760761</v>
      </c>
      <c r="U39" s="70">
        <f t="shared" si="6"/>
        <v>0.3433198962683264</v>
      </c>
      <c r="V39" s="70">
        <f t="shared" si="6"/>
        <v>23.33665655126316</v>
      </c>
      <c r="W39" s="70">
        <f t="shared" si="6"/>
        <v>8.451417849586292</v>
      </c>
      <c r="X39" s="68">
        <f t="shared" si="0"/>
        <v>-39.48156319367837</v>
      </c>
      <c r="Y39" s="70"/>
      <c r="Z39" s="70">
        <v>2874.8597400000003</v>
      </c>
      <c r="AA39" s="70">
        <v>1992.1643319999998</v>
      </c>
      <c r="AB39" s="68"/>
      <c r="AC39" s="70">
        <f t="shared" si="4"/>
        <v>-30.7039468993364</v>
      </c>
      <c r="AD39" s="77"/>
      <c r="AE39" s="34">
        <v>32</v>
      </c>
      <c r="AF39" s="35" t="s">
        <v>75</v>
      </c>
      <c r="AH39" s="36"/>
      <c r="AI39" s="37"/>
    </row>
    <row r="40" spans="1:35" s="1" customFormat="1" ht="16.5">
      <c r="A40" s="32">
        <v>33</v>
      </c>
      <c r="B40" s="63" t="s">
        <v>76</v>
      </c>
      <c r="C40" s="66">
        <v>3369.2994390000003</v>
      </c>
      <c r="D40" s="70">
        <v>3125.6693649999997</v>
      </c>
      <c r="E40" s="70">
        <v>3847.3452340000003</v>
      </c>
      <c r="F40" s="70">
        <v>4657.131525999999</v>
      </c>
      <c r="G40" s="70">
        <v>4540.593468</v>
      </c>
      <c r="H40" s="70">
        <v>5122.660561000001</v>
      </c>
      <c r="I40" s="70">
        <v>5458.713462000001</v>
      </c>
      <c r="J40" s="70">
        <v>5081.275369</v>
      </c>
      <c r="K40" s="70">
        <v>5059.601251</v>
      </c>
      <c r="L40" s="70">
        <v>5493.150915</v>
      </c>
      <c r="M40" s="70">
        <v>5178.876108000001</v>
      </c>
      <c r="N40" s="69"/>
      <c r="O40" s="70">
        <f t="shared" si="2"/>
        <v>-7.230882217827144</v>
      </c>
      <c r="P40" s="70">
        <f t="shared" si="3"/>
        <v>23.088682286138123</v>
      </c>
      <c r="Q40" s="70">
        <f t="shared" si="5"/>
        <v>21.04792376945288</v>
      </c>
      <c r="R40" s="70">
        <f t="shared" si="6"/>
        <v>-2.5023570270538045</v>
      </c>
      <c r="S40" s="70">
        <f t="shared" si="6"/>
        <v>12.819185357644102</v>
      </c>
      <c r="T40" s="70">
        <f t="shared" si="6"/>
        <v>6.560124314276223</v>
      </c>
      <c r="U40" s="70">
        <f t="shared" si="6"/>
        <v>-6.914414827366883</v>
      </c>
      <c r="V40" s="70">
        <f t="shared" si="6"/>
        <v>-0.4265487781321582</v>
      </c>
      <c r="W40" s="70">
        <f t="shared" si="6"/>
        <v>8.568850438842617</v>
      </c>
      <c r="X40" s="68">
        <f t="shared" si="0"/>
        <v>-5.721211957636498</v>
      </c>
      <c r="Y40" s="70"/>
      <c r="Z40" s="70">
        <v>1949.103294</v>
      </c>
      <c r="AA40" s="70">
        <v>1570.2825920000002</v>
      </c>
      <c r="AB40" s="68"/>
      <c r="AC40" s="70">
        <f t="shared" si="4"/>
        <v>-19.435640130830322</v>
      </c>
      <c r="AD40" s="77"/>
      <c r="AE40" s="34">
        <v>33</v>
      </c>
      <c r="AF40" s="35" t="s">
        <v>77</v>
      </c>
      <c r="AH40" s="36"/>
      <c r="AI40" s="37"/>
    </row>
    <row r="41" spans="1:35" s="1" customFormat="1" ht="16.5">
      <c r="A41" s="32">
        <v>34</v>
      </c>
      <c r="B41" s="63" t="s">
        <v>78</v>
      </c>
      <c r="C41" s="66">
        <v>15096.192500999998</v>
      </c>
      <c r="D41" s="70">
        <v>10776.027428000001</v>
      </c>
      <c r="E41" s="70">
        <v>15772.607713999998</v>
      </c>
      <c r="F41" s="70">
        <v>19896.077320999997</v>
      </c>
      <c r="G41" s="70">
        <v>16808.552073</v>
      </c>
      <c r="H41" s="70">
        <v>19438.559037</v>
      </c>
      <c r="I41" s="70">
        <v>18398.922515000002</v>
      </c>
      <c r="J41" s="70">
        <v>20021.851761</v>
      </c>
      <c r="K41" s="70">
        <v>20642.38297</v>
      </c>
      <c r="L41" s="70">
        <v>20912.284279000003</v>
      </c>
      <c r="M41" s="70">
        <v>17532.961634</v>
      </c>
      <c r="N41" s="69"/>
      <c r="O41" s="70">
        <f t="shared" si="2"/>
        <v>-28.61758070926706</v>
      </c>
      <c r="P41" s="70">
        <f t="shared" si="3"/>
        <v>46.36755352920764</v>
      </c>
      <c r="Q41" s="70">
        <f t="shared" si="5"/>
        <v>26.143233140452395</v>
      </c>
      <c r="R41" s="70">
        <f t="shared" si="6"/>
        <v>-15.518261203886468</v>
      </c>
      <c r="S41" s="70">
        <f t="shared" si="6"/>
        <v>15.646838303369663</v>
      </c>
      <c r="T41" s="70">
        <f t="shared" si="6"/>
        <v>-5.348320932745679</v>
      </c>
      <c r="U41" s="70">
        <f t="shared" si="6"/>
        <v>8.82078417731735</v>
      </c>
      <c r="V41" s="70">
        <f t="shared" si="6"/>
        <v>3.0992698198311075</v>
      </c>
      <c r="W41" s="70">
        <f t="shared" si="6"/>
        <v>1.3075104235410038</v>
      </c>
      <c r="X41" s="68">
        <f t="shared" si="0"/>
        <v>-16.159509883831774</v>
      </c>
      <c r="Y41" s="70"/>
      <c r="Z41" s="70">
        <v>6767.896793999999</v>
      </c>
      <c r="AA41" s="70">
        <v>3811.0118629999997</v>
      </c>
      <c r="AB41" s="68"/>
      <c r="AC41" s="70">
        <f t="shared" si="4"/>
        <v>-43.689864384773</v>
      </c>
      <c r="AD41" s="77"/>
      <c r="AE41" s="34">
        <v>34</v>
      </c>
      <c r="AF41" s="35" t="s">
        <v>79</v>
      </c>
      <c r="AH41" s="36"/>
      <c r="AI41" s="37"/>
    </row>
    <row r="42" spans="1:34" s="1" customFormat="1" ht="16.5">
      <c r="A42" s="32">
        <v>35</v>
      </c>
      <c r="B42" s="63" t="s">
        <v>80</v>
      </c>
      <c r="C42" s="66">
        <v>2231.409169</v>
      </c>
      <c r="D42" s="70">
        <v>3300.81711</v>
      </c>
      <c r="E42" s="70">
        <v>5376.701392</v>
      </c>
      <c r="F42" s="70">
        <v>6496.126050999999</v>
      </c>
      <c r="G42" s="70">
        <v>4902.528179</v>
      </c>
      <c r="H42" s="70">
        <v>4191.75655</v>
      </c>
      <c r="I42" s="70">
        <v>4605.083264</v>
      </c>
      <c r="J42" s="70">
        <v>5554.677304999999</v>
      </c>
      <c r="K42" s="70">
        <v>6073.322073999999</v>
      </c>
      <c r="L42" s="70">
        <v>6943.390648999999</v>
      </c>
      <c r="M42" s="70">
        <v>5104.470892</v>
      </c>
      <c r="N42" s="69"/>
      <c r="O42" s="70">
        <f t="shared" si="2"/>
        <v>47.925228409778924</v>
      </c>
      <c r="P42" s="70">
        <f t="shared" si="3"/>
        <v>62.89001216429105</v>
      </c>
      <c r="Q42" s="70">
        <f t="shared" si="5"/>
        <v>20.819914988501907</v>
      </c>
      <c r="R42" s="70">
        <f t="shared" si="6"/>
        <v>-24.531510926495713</v>
      </c>
      <c r="S42" s="70">
        <f t="shared" si="6"/>
        <v>-14.498063102311036</v>
      </c>
      <c r="T42" s="70">
        <f t="shared" si="6"/>
        <v>9.860465632241926</v>
      </c>
      <c r="U42" s="70">
        <f t="shared" si="6"/>
        <v>20.62056181314682</v>
      </c>
      <c r="V42" s="70">
        <f t="shared" si="6"/>
        <v>9.33708189552516</v>
      </c>
      <c r="W42" s="70">
        <f t="shared" si="6"/>
        <v>14.326073348304377</v>
      </c>
      <c r="X42" s="68">
        <f t="shared" si="0"/>
        <v>-26.484463426594658</v>
      </c>
      <c r="Y42" s="70"/>
      <c r="Z42" s="70">
        <v>1591.681411</v>
      </c>
      <c r="AA42" s="70">
        <v>1943.699547</v>
      </c>
      <c r="AB42" s="68"/>
      <c r="AC42" s="70">
        <f t="shared" si="4"/>
        <v>22.116117808955167</v>
      </c>
      <c r="AD42" s="77"/>
      <c r="AE42" s="34">
        <v>35</v>
      </c>
      <c r="AF42" s="35" t="s">
        <v>81</v>
      </c>
      <c r="AH42" s="31"/>
    </row>
    <row r="43" spans="1:34" s="1" customFormat="1" ht="16.5">
      <c r="A43" s="32">
        <v>36</v>
      </c>
      <c r="B43" s="63" t="s">
        <v>82</v>
      </c>
      <c r="C43" s="66">
        <v>2377.7197290000004</v>
      </c>
      <c r="D43" s="70">
        <v>2052.599499</v>
      </c>
      <c r="E43" s="70">
        <v>2522.351148</v>
      </c>
      <c r="F43" s="70">
        <v>3184.5970250000005</v>
      </c>
      <c r="G43" s="70">
        <v>3320.323011</v>
      </c>
      <c r="H43" s="70">
        <v>3401.2748489999994</v>
      </c>
      <c r="I43" s="70">
        <v>3362.2306010000007</v>
      </c>
      <c r="J43" s="70">
        <v>2814.4722180000003</v>
      </c>
      <c r="K43" s="70">
        <v>2597.408703</v>
      </c>
      <c r="L43" s="70">
        <v>2806.351662</v>
      </c>
      <c r="M43" s="70">
        <v>3018.265337</v>
      </c>
      <c r="N43" s="69"/>
      <c r="O43" s="70">
        <f t="shared" si="2"/>
        <v>-13.67361451539692</v>
      </c>
      <c r="P43" s="70">
        <f t="shared" si="3"/>
        <v>22.885694419630198</v>
      </c>
      <c r="Q43" s="70">
        <f t="shared" si="5"/>
        <v>26.255102408128323</v>
      </c>
      <c r="R43" s="70">
        <f t="shared" si="6"/>
        <v>4.261951667181478</v>
      </c>
      <c r="S43" s="70">
        <f t="shared" si="6"/>
        <v>2.438071167528321</v>
      </c>
      <c r="T43" s="70">
        <f t="shared" si="6"/>
        <v>-1.1479298125959474</v>
      </c>
      <c r="U43" s="70">
        <f t="shared" si="6"/>
        <v>-16.291517388399384</v>
      </c>
      <c r="V43" s="70">
        <f t="shared" si="6"/>
        <v>-7.712405672785366</v>
      </c>
      <c r="W43" s="70">
        <f t="shared" si="6"/>
        <v>8.044285012161211</v>
      </c>
      <c r="X43" s="68">
        <f t="shared" si="0"/>
        <v>7.551215974443323</v>
      </c>
      <c r="Y43" s="70"/>
      <c r="Z43" s="70">
        <v>1089.9840580000002</v>
      </c>
      <c r="AA43" s="70">
        <v>1105.3556409999999</v>
      </c>
      <c r="AB43" s="68"/>
      <c r="AC43" s="70">
        <f t="shared" si="4"/>
        <v>1.410257598464753</v>
      </c>
      <c r="AD43" s="77"/>
      <c r="AE43" s="34">
        <v>36</v>
      </c>
      <c r="AF43" s="35" t="s">
        <v>83</v>
      </c>
      <c r="AH43" s="31"/>
    </row>
    <row r="44" spans="1:34" s="1" customFormat="1" ht="16.5">
      <c r="A44" s="32"/>
      <c r="B44" s="63"/>
      <c r="C44" s="6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8"/>
      <c r="AA44" s="68"/>
      <c r="AB44" s="68"/>
      <c r="AC44" s="68"/>
      <c r="AD44" s="77"/>
      <c r="AE44" s="34"/>
      <c r="AF44" s="35"/>
      <c r="AH44" s="31"/>
    </row>
    <row r="45" spans="1:34" s="1" customFormat="1" ht="16.5">
      <c r="A45" s="45" t="s">
        <v>84</v>
      </c>
      <c r="B45" s="19" t="s">
        <v>85</v>
      </c>
      <c r="C45" s="65">
        <v>21.527682000000002</v>
      </c>
      <c r="D45" s="68">
        <v>17.256217999999997</v>
      </c>
      <c r="E45" s="68">
        <v>20.471344000000002</v>
      </c>
      <c r="F45" s="68">
        <v>86.575866</v>
      </c>
      <c r="G45" s="68">
        <v>255.37663299999997</v>
      </c>
      <c r="H45" s="68">
        <v>334.20387600000004</v>
      </c>
      <c r="I45" s="68">
        <v>438.828643</v>
      </c>
      <c r="J45" s="68">
        <v>325.171406</v>
      </c>
      <c r="K45" s="68">
        <v>213.61446899999999</v>
      </c>
      <c r="L45" s="68">
        <v>85.50110800000002</v>
      </c>
      <c r="M45" s="68">
        <v>57.030871999999995</v>
      </c>
      <c r="N45" s="68"/>
      <c r="O45" s="68">
        <f aca="true" t="shared" si="7" ref="O45:W46">+D45/C45*100-100</f>
        <v>-19.841727502292187</v>
      </c>
      <c r="P45" s="68">
        <f t="shared" si="7"/>
        <v>18.63169554302111</v>
      </c>
      <c r="Q45" s="68">
        <f t="shared" si="7"/>
        <v>322.9124673006325</v>
      </c>
      <c r="R45" s="68">
        <f t="shared" si="7"/>
        <v>194.9743904380927</v>
      </c>
      <c r="S45" s="68">
        <f t="shared" si="7"/>
        <v>30.867053917184393</v>
      </c>
      <c r="T45" s="68">
        <f t="shared" si="7"/>
        <v>31.30567133219003</v>
      </c>
      <c r="U45" s="68">
        <f t="shared" si="7"/>
        <v>-25.900140934966274</v>
      </c>
      <c r="V45" s="68">
        <f t="shared" si="7"/>
        <v>-34.30711770517732</v>
      </c>
      <c r="W45" s="68">
        <f t="shared" si="7"/>
        <v>-59.97410269058131</v>
      </c>
      <c r="X45" s="68">
        <f t="shared" si="0"/>
        <v>-33.298090125334994</v>
      </c>
      <c r="Y45" s="69"/>
      <c r="Z45" s="68">
        <v>15.180501</v>
      </c>
      <c r="AA45" s="68">
        <v>8.885834999999998</v>
      </c>
      <c r="AB45" s="68"/>
      <c r="AC45" s="68">
        <f>+AA45/Z45*100-100</f>
        <v>-41.46546942027803</v>
      </c>
      <c r="AD45" s="76"/>
      <c r="AE45" s="3" t="s">
        <v>84</v>
      </c>
      <c r="AF45" s="48" t="s">
        <v>86</v>
      </c>
      <c r="AH45" s="31"/>
    </row>
    <row r="46" spans="1:34" s="1" customFormat="1" ht="16.5">
      <c r="A46" s="32">
        <v>40</v>
      </c>
      <c r="B46" s="63" t="s">
        <v>87</v>
      </c>
      <c r="C46" s="66">
        <v>21.527682000000002</v>
      </c>
      <c r="D46" s="70">
        <v>17.256217999999997</v>
      </c>
      <c r="E46" s="70">
        <v>20.471344000000002</v>
      </c>
      <c r="F46" s="70">
        <v>86.575866</v>
      </c>
      <c r="G46" s="70">
        <v>255.37663299999997</v>
      </c>
      <c r="H46" s="70">
        <v>334.20387600000004</v>
      </c>
      <c r="I46" s="70">
        <v>438.828643</v>
      </c>
      <c r="J46" s="70">
        <v>325.171406</v>
      </c>
      <c r="K46" s="70">
        <v>213.61446899999999</v>
      </c>
      <c r="L46" s="70">
        <v>85.50110800000002</v>
      </c>
      <c r="M46" s="70">
        <v>57.030871999999995</v>
      </c>
      <c r="N46" s="69"/>
      <c r="O46" s="70">
        <f t="shared" si="7"/>
        <v>-19.841727502292187</v>
      </c>
      <c r="P46" s="70">
        <f t="shared" si="7"/>
        <v>18.63169554302111</v>
      </c>
      <c r="Q46" s="70">
        <f t="shared" si="7"/>
        <v>322.9124673006325</v>
      </c>
      <c r="R46" s="70">
        <f t="shared" si="7"/>
        <v>194.9743904380927</v>
      </c>
      <c r="S46" s="70">
        <f t="shared" si="7"/>
        <v>30.867053917184393</v>
      </c>
      <c r="T46" s="70">
        <f t="shared" si="7"/>
        <v>31.30567133219003</v>
      </c>
      <c r="U46" s="70">
        <f t="shared" si="7"/>
        <v>-25.900140934966274</v>
      </c>
      <c r="V46" s="70">
        <f t="shared" si="7"/>
        <v>-34.30711770517732</v>
      </c>
      <c r="W46" s="70">
        <f t="shared" si="7"/>
        <v>-59.97410269058131</v>
      </c>
      <c r="X46" s="68">
        <f t="shared" si="0"/>
        <v>-33.298090125334994</v>
      </c>
      <c r="Y46" s="70"/>
      <c r="Z46" s="70">
        <v>15.180501</v>
      </c>
      <c r="AA46" s="70">
        <v>8.885834999999998</v>
      </c>
      <c r="AB46" s="68"/>
      <c r="AC46" s="70">
        <f>+AA46/Z46*100-100</f>
        <v>-41.46546942027803</v>
      </c>
      <c r="AD46" s="77"/>
      <c r="AE46" s="34">
        <v>40</v>
      </c>
      <c r="AF46" s="41" t="s">
        <v>88</v>
      </c>
      <c r="AH46" s="31"/>
    </row>
    <row r="47" spans="1:34" s="1" customFormat="1" ht="16.5">
      <c r="A47" s="49"/>
      <c r="B47" s="19"/>
      <c r="C47" s="6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73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68"/>
      <c r="AA47" s="68"/>
      <c r="AB47" s="68"/>
      <c r="AC47" s="68"/>
      <c r="AD47" s="76"/>
      <c r="AE47" s="5"/>
      <c r="AF47" s="30"/>
      <c r="AH47" s="31"/>
    </row>
    <row r="48" spans="1:34" s="1" customFormat="1" ht="16.5">
      <c r="A48" s="45" t="s">
        <v>89</v>
      </c>
      <c r="B48" s="19" t="s">
        <v>90</v>
      </c>
      <c r="C48" s="65">
        <v>6086.804072000001</v>
      </c>
      <c r="D48" s="68">
        <v>4608.026175999999</v>
      </c>
      <c r="E48" s="68">
        <v>7703.896289</v>
      </c>
      <c r="F48" s="68">
        <v>10496.2784</v>
      </c>
      <c r="G48" s="68">
        <v>10258.093644999999</v>
      </c>
      <c r="H48" s="68">
        <v>8468.455929000002</v>
      </c>
      <c r="I48" s="68">
        <v>8153.866545000001</v>
      </c>
      <c r="J48" s="68">
        <v>5175.931177000001</v>
      </c>
      <c r="K48" s="68">
        <v>5010.751893000001</v>
      </c>
      <c r="L48" s="68">
        <v>7727.938768</v>
      </c>
      <c r="M48" s="68">
        <v>8601.151881</v>
      </c>
      <c r="N48" s="73"/>
      <c r="O48" s="68">
        <f aca="true" t="shared" si="8" ref="O48:W49">+D48/C48*100-100</f>
        <v>-24.29481676274993</v>
      </c>
      <c r="P48" s="68">
        <f t="shared" si="8"/>
        <v>67.18429962755494</v>
      </c>
      <c r="Q48" s="68">
        <f t="shared" si="8"/>
        <v>36.24636166230715</v>
      </c>
      <c r="R48" s="68">
        <f t="shared" si="8"/>
        <v>-2.269230539845438</v>
      </c>
      <c r="S48" s="68">
        <f t="shared" si="8"/>
        <v>-17.44610429514165</v>
      </c>
      <c r="T48" s="68">
        <f t="shared" si="8"/>
        <v>-3.7148375883104876</v>
      </c>
      <c r="U48" s="68">
        <f t="shared" si="8"/>
        <v>-36.521757519150064</v>
      </c>
      <c r="V48" s="68">
        <f t="shared" si="8"/>
        <v>-3.1912959881305767</v>
      </c>
      <c r="W48" s="68">
        <f t="shared" si="8"/>
        <v>54.22712864302656</v>
      </c>
      <c r="X48" s="68">
        <f t="shared" si="0"/>
        <v>11.299431054187664</v>
      </c>
      <c r="Y48" s="69"/>
      <c r="Z48" s="68">
        <v>3046.540948</v>
      </c>
      <c r="AA48" s="68">
        <v>2290.009173</v>
      </c>
      <c r="AB48" s="68"/>
      <c r="AC48" s="68">
        <f>+AA48/Z48*100-100</f>
        <v>-24.832483393884786</v>
      </c>
      <c r="AD48" s="76"/>
      <c r="AE48" s="3" t="s">
        <v>89</v>
      </c>
      <c r="AF48" s="48" t="s">
        <v>91</v>
      </c>
      <c r="AH48" s="31"/>
    </row>
    <row r="49" spans="1:34" s="1" customFormat="1" ht="16.5">
      <c r="A49" s="32">
        <v>51</v>
      </c>
      <c r="B49" s="63" t="s">
        <v>92</v>
      </c>
      <c r="C49" s="66">
        <v>6086.804072000001</v>
      </c>
      <c r="D49" s="70">
        <v>4608.026175999999</v>
      </c>
      <c r="E49" s="70">
        <v>7703.896289</v>
      </c>
      <c r="F49" s="70">
        <v>10496.2784</v>
      </c>
      <c r="G49" s="70">
        <v>10258.093644999999</v>
      </c>
      <c r="H49" s="70">
        <v>8468.455929000002</v>
      </c>
      <c r="I49" s="70">
        <v>8153.866545000001</v>
      </c>
      <c r="J49" s="70">
        <v>5175.931177000001</v>
      </c>
      <c r="K49" s="70">
        <v>5010.751893000001</v>
      </c>
      <c r="L49" s="70">
        <v>7727.938768</v>
      </c>
      <c r="M49" s="70">
        <v>8601.151881</v>
      </c>
      <c r="N49" s="71"/>
      <c r="O49" s="70">
        <f t="shared" si="8"/>
        <v>-24.29481676274993</v>
      </c>
      <c r="P49" s="70">
        <f t="shared" si="8"/>
        <v>67.18429962755494</v>
      </c>
      <c r="Q49" s="70">
        <f t="shared" si="8"/>
        <v>36.24636166230715</v>
      </c>
      <c r="R49" s="70">
        <f t="shared" si="8"/>
        <v>-2.269230539845438</v>
      </c>
      <c r="S49" s="70">
        <f t="shared" si="8"/>
        <v>-17.44610429514165</v>
      </c>
      <c r="T49" s="70">
        <f t="shared" si="8"/>
        <v>-3.7148375883104876</v>
      </c>
      <c r="U49" s="70">
        <f t="shared" si="8"/>
        <v>-36.521757519150064</v>
      </c>
      <c r="V49" s="70">
        <f t="shared" si="8"/>
        <v>-3.1912959881305767</v>
      </c>
      <c r="W49" s="70">
        <f t="shared" si="8"/>
        <v>54.22712864302656</v>
      </c>
      <c r="X49" s="68">
        <f t="shared" si="0"/>
        <v>11.299431054187664</v>
      </c>
      <c r="Y49" s="70"/>
      <c r="Z49" s="70">
        <v>3046.540948</v>
      </c>
      <c r="AA49" s="70">
        <v>2290.009173</v>
      </c>
      <c r="AB49" s="68"/>
      <c r="AC49" s="70">
        <f>+AA49/Z49*100-100</f>
        <v>-24.832483393884786</v>
      </c>
      <c r="AD49" s="77"/>
      <c r="AE49" s="34">
        <v>51</v>
      </c>
      <c r="AF49" s="35" t="s">
        <v>93</v>
      </c>
      <c r="AH49" s="31"/>
    </row>
    <row r="50" spans="1:34" s="1" customFormat="1" ht="16.5">
      <c r="A50" s="43"/>
      <c r="B50" s="63"/>
      <c r="C50" s="65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71"/>
      <c r="O50" s="70"/>
      <c r="P50" s="70"/>
      <c r="Q50" s="68"/>
      <c r="R50" s="68"/>
      <c r="S50" s="68"/>
      <c r="T50" s="68"/>
      <c r="U50" s="68"/>
      <c r="V50" s="68"/>
      <c r="W50" s="68"/>
      <c r="X50" s="68"/>
      <c r="Y50" s="70"/>
      <c r="Z50" s="68"/>
      <c r="AA50" s="68"/>
      <c r="AB50" s="68"/>
      <c r="AC50" s="68"/>
      <c r="AD50" s="77"/>
      <c r="AE50" s="44"/>
      <c r="AF50" s="35"/>
      <c r="AH50" s="31"/>
    </row>
    <row r="51" spans="1:34" s="1" customFormat="1" ht="16.5">
      <c r="A51" s="45" t="s">
        <v>94</v>
      </c>
      <c r="B51" s="19" t="s">
        <v>95</v>
      </c>
      <c r="C51" s="65">
        <v>2.3954560000000003</v>
      </c>
      <c r="D51" s="68">
        <v>1.3445860000000003</v>
      </c>
      <c r="E51" s="68">
        <v>2.2836330000000005</v>
      </c>
      <c r="F51" s="68">
        <v>4.462117999999999</v>
      </c>
      <c r="G51" s="68">
        <v>0.837817</v>
      </c>
      <c r="H51" s="68">
        <v>1.1432090000000001</v>
      </c>
      <c r="I51" s="68">
        <v>3.036163000000001</v>
      </c>
      <c r="J51" s="68">
        <v>2.646684</v>
      </c>
      <c r="K51" s="68">
        <v>1.8560260000000002</v>
      </c>
      <c r="L51" s="68">
        <v>3.139712</v>
      </c>
      <c r="M51" s="68">
        <v>1.583182</v>
      </c>
      <c r="N51" s="73"/>
      <c r="O51" s="68">
        <f aca="true" t="shared" si="9" ref="O51:W52">+D51/C51*100-100</f>
        <v>-43.86930922546688</v>
      </c>
      <c r="P51" s="68">
        <f t="shared" si="9"/>
        <v>69.83911776561706</v>
      </c>
      <c r="Q51" s="68">
        <f t="shared" si="9"/>
        <v>95.3955823899899</v>
      </c>
      <c r="R51" s="68">
        <f t="shared" si="9"/>
        <v>-81.22378206941187</v>
      </c>
      <c r="S51" s="68">
        <f t="shared" si="9"/>
        <v>36.45091947286818</v>
      </c>
      <c r="T51" s="68">
        <f t="shared" si="9"/>
        <v>165.5824962889551</v>
      </c>
      <c r="U51" s="68">
        <f t="shared" si="9"/>
        <v>-12.828000341220175</v>
      </c>
      <c r="V51" s="68">
        <f t="shared" si="9"/>
        <v>-29.873532314397934</v>
      </c>
      <c r="W51" s="68">
        <f t="shared" si="9"/>
        <v>69.1631474990113</v>
      </c>
      <c r="X51" s="68">
        <f t="shared" si="0"/>
        <v>-49.575566166578334</v>
      </c>
      <c r="Y51" s="69"/>
      <c r="Z51" s="68">
        <v>0.288648</v>
      </c>
      <c r="AA51" s="68">
        <v>0.12566400000000003</v>
      </c>
      <c r="AB51" s="68"/>
      <c r="AC51" s="68">
        <f>+AA51/Z51*100-100</f>
        <v>-56.46462126881183</v>
      </c>
      <c r="AD51" s="76"/>
      <c r="AE51" s="3" t="s">
        <v>94</v>
      </c>
      <c r="AF51" s="48" t="s">
        <v>96</v>
      </c>
      <c r="AH51" s="31"/>
    </row>
    <row r="52" spans="1:34" s="1" customFormat="1" ht="16.5">
      <c r="A52" s="32">
        <v>74</v>
      </c>
      <c r="B52" s="63" t="s">
        <v>97</v>
      </c>
      <c r="C52" s="66">
        <v>2.3954560000000003</v>
      </c>
      <c r="D52" s="70">
        <v>1.3445860000000003</v>
      </c>
      <c r="E52" s="70">
        <v>2.2836330000000005</v>
      </c>
      <c r="F52" s="70">
        <v>4.462117999999999</v>
      </c>
      <c r="G52" s="70">
        <v>0.837817</v>
      </c>
      <c r="H52" s="70">
        <v>1.1432090000000001</v>
      </c>
      <c r="I52" s="70">
        <v>3.036163000000001</v>
      </c>
      <c r="J52" s="70">
        <v>2.646684</v>
      </c>
      <c r="K52" s="70">
        <v>1.8560260000000002</v>
      </c>
      <c r="L52" s="70">
        <v>3.139712</v>
      </c>
      <c r="M52" s="70">
        <v>1.583182</v>
      </c>
      <c r="N52" s="71"/>
      <c r="O52" s="70">
        <f t="shared" si="9"/>
        <v>-43.86930922546688</v>
      </c>
      <c r="P52" s="70">
        <f t="shared" si="9"/>
        <v>69.83911776561706</v>
      </c>
      <c r="Q52" s="70">
        <f t="shared" si="9"/>
        <v>95.3955823899899</v>
      </c>
      <c r="R52" s="70">
        <f t="shared" si="9"/>
        <v>-81.22378206941187</v>
      </c>
      <c r="S52" s="70">
        <f t="shared" si="9"/>
        <v>36.45091947286818</v>
      </c>
      <c r="T52" s="70">
        <f t="shared" si="9"/>
        <v>165.5824962889551</v>
      </c>
      <c r="U52" s="70">
        <f t="shared" si="9"/>
        <v>-12.828000341220175</v>
      </c>
      <c r="V52" s="70">
        <f t="shared" si="9"/>
        <v>-29.873532314397934</v>
      </c>
      <c r="W52" s="70">
        <f t="shared" si="9"/>
        <v>69.1631474990113</v>
      </c>
      <c r="X52" s="68">
        <f t="shared" si="0"/>
        <v>-49.575566166578334</v>
      </c>
      <c r="Y52" s="70"/>
      <c r="Z52" s="70">
        <v>0.288648</v>
      </c>
      <c r="AA52" s="70">
        <v>0.12566400000000003</v>
      </c>
      <c r="AB52" s="68"/>
      <c r="AC52" s="70">
        <f>+AA52/Z52*100-100</f>
        <v>-56.46462126881183</v>
      </c>
      <c r="AD52" s="77"/>
      <c r="AE52" s="34">
        <v>74</v>
      </c>
      <c r="AF52" s="35" t="s">
        <v>98</v>
      </c>
      <c r="AH52" s="31"/>
    </row>
    <row r="53" spans="1:34" s="1" customFormat="1" ht="16.5">
      <c r="A53" s="50"/>
      <c r="B53" s="19"/>
      <c r="C53" s="65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8"/>
      <c r="AA53" s="68"/>
      <c r="AB53" s="68"/>
      <c r="AC53" s="68"/>
      <c r="AD53" s="77"/>
      <c r="AE53" s="6"/>
      <c r="AF53" s="38"/>
      <c r="AH53" s="31"/>
    </row>
    <row r="54" spans="1:34" s="1" customFormat="1" ht="16.5">
      <c r="A54" s="28" t="s">
        <v>99</v>
      </c>
      <c r="B54" s="19" t="s">
        <v>100</v>
      </c>
      <c r="C54" s="65">
        <v>28.26508</v>
      </c>
      <c r="D54" s="68">
        <v>21.563824</v>
      </c>
      <c r="E54" s="68">
        <v>28.127563000000002</v>
      </c>
      <c r="F54" s="68">
        <v>48.802785</v>
      </c>
      <c r="G54" s="68">
        <v>46.134931</v>
      </c>
      <c r="H54" s="68">
        <v>53.45550599999999</v>
      </c>
      <c r="I54" s="68">
        <v>55.19289500000001</v>
      </c>
      <c r="J54" s="68">
        <v>35.836373</v>
      </c>
      <c r="K54" s="68">
        <v>42.395084000000004</v>
      </c>
      <c r="L54" s="68">
        <v>111.65237500000003</v>
      </c>
      <c r="M54" s="68">
        <v>105.20818</v>
      </c>
      <c r="N54" s="68"/>
      <c r="O54" s="68">
        <f aca="true" t="shared" si="10" ref="O54:W55">+D54/C54*100-100</f>
        <v>-23.708604398077057</v>
      </c>
      <c r="P54" s="68">
        <f t="shared" si="10"/>
        <v>30.438659673720224</v>
      </c>
      <c r="Q54" s="68">
        <f t="shared" si="10"/>
        <v>73.50520199705889</v>
      </c>
      <c r="R54" s="68">
        <f t="shared" si="10"/>
        <v>-5.466601957244848</v>
      </c>
      <c r="S54" s="68">
        <f t="shared" si="10"/>
        <v>15.867748886413182</v>
      </c>
      <c r="T54" s="68">
        <f t="shared" si="10"/>
        <v>3.2501591136374373</v>
      </c>
      <c r="U54" s="68">
        <f t="shared" si="10"/>
        <v>-35.07067712248107</v>
      </c>
      <c r="V54" s="68">
        <f t="shared" si="10"/>
        <v>18.301827029202997</v>
      </c>
      <c r="W54" s="68">
        <f t="shared" si="10"/>
        <v>163.36160815249247</v>
      </c>
      <c r="X54" s="68">
        <f t="shared" si="0"/>
        <v>-5.7716595818047125</v>
      </c>
      <c r="Y54" s="69"/>
      <c r="Z54" s="68">
        <v>33.887797</v>
      </c>
      <c r="AA54" s="68">
        <v>17.322156</v>
      </c>
      <c r="AB54" s="68"/>
      <c r="AC54" s="68">
        <f>+AA54/Z54*100-100</f>
        <v>-48.883794364089226</v>
      </c>
      <c r="AD54" s="76"/>
      <c r="AE54" s="29" t="s">
        <v>99</v>
      </c>
      <c r="AF54" s="30" t="s">
        <v>101</v>
      </c>
      <c r="AH54" s="31"/>
    </row>
    <row r="55" spans="1:34" s="1" customFormat="1" ht="16.5">
      <c r="A55" s="32">
        <v>92</v>
      </c>
      <c r="B55" s="63" t="s">
        <v>102</v>
      </c>
      <c r="C55" s="66">
        <v>28.256361000000002</v>
      </c>
      <c r="D55" s="70">
        <v>21.491701000000003</v>
      </c>
      <c r="E55" s="70">
        <v>27.956</v>
      </c>
      <c r="F55" s="70">
        <v>48.06093800000001</v>
      </c>
      <c r="G55" s="70">
        <v>45.712745999999996</v>
      </c>
      <c r="H55" s="70">
        <v>53.402105999999996</v>
      </c>
      <c r="I55" s="70">
        <v>55.168502999999994</v>
      </c>
      <c r="J55" s="70">
        <v>35.803352</v>
      </c>
      <c r="K55" s="70">
        <v>42.375921000000005</v>
      </c>
      <c r="L55" s="70">
        <v>111.640145</v>
      </c>
      <c r="M55" s="70">
        <v>105.20345799999998</v>
      </c>
      <c r="N55" s="70"/>
      <c r="O55" s="70">
        <f t="shared" si="10"/>
        <v>-23.940308520265575</v>
      </c>
      <c r="P55" s="70">
        <f t="shared" si="10"/>
        <v>30.078117129956325</v>
      </c>
      <c r="Q55" s="70">
        <f t="shared" si="10"/>
        <v>71.9163614250966</v>
      </c>
      <c r="R55" s="70">
        <f t="shared" si="10"/>
        <v>-4.885863858920132</v>
      </c>
      <c r="S55" s="70">
        <f t="shared" si="10"/>
        <v>16.821041553705825</v>
      </c>
      <c r="T55" s="70">
        <f t="shared" si="10"/>
        <v>3.307729099672585</v>
      </c>
      <c r="U55" s="70">
        <f t="shared" si="10"/>
        <v>-35.101824314500604</v>
      </c>
      <c r="V55" s="70">
        <f t="shared" si="10"/>
        <v>18.357412456800162</v>
      </c>
      <c r="W55" s="70">
        <f t="shared" si="10"/>
        <v>163.45184332394803</v>
      </c>
      <c r="X55" s="68">
        <f t="shared" si="0"/>
        <v>-5.765566678545625</v>
      </c>
      <c r="Y55" s="70"/>
      <c r="Z55" s="70">
        <v>33.883075</v>
      </c>
      <c r="AA55" s="70">
        <v>17.321976</v>
      </c>
      <c r="AB55" s="68"/>
      <c r="AC55" s="70">
        <f>+AA55/Z55*100-100</f>
        <v>-48.87720196587825</v>
      </c>
      <c r="AD55" s="77"/>
      <c r="AE55" s="34">
        <v>92</v>
      </c>
      <c r="AF55" s="35" t="s">
        <v>103</v>
      </c>
      <c r="AH55" s="31"/>
    </row>
    <row r="56" spans="1:34" ht="16.5">
      <c r="A56" s="32">
        <v>93</v>
      </c>
      <c r="B56" s="63" t="s">
        <v>104</v>
      </c>
      <c r="C56" s="66">
        <v>0</v>
      </c>
      <c r="D56" s="70">
        <v>0.072123</v>
      </c>
      <c r="E56" s="70">
        <v>0.17156300000000002</v>
      </c>
      <c r="F56" s="70">
        <v>0.741847</v>
      </c>
      <c r="G56" s="70">
        <v>0.422185</v>
      </c>
      <c r="H56" s="70">
        <v>0.053399999999999996</v>
      </c>
      <c r="I56" s="70">
        <v>0.024392</v>
      </c>
      <c r="J56" s="70">
        <v>0.033021</v>
      </c>
      <c r="K56" s="70">
        <v>0.019163</v>
      </c>
      <c r="L56" s="70">
        <v>0.012230000000000001</v>
      </c>
      <c r="M56" s="70">
        <v>0.004722</v>
      </c>
      <c r="N56" s="70"/>
      <c r="O56" s="70"/>
      <c r="P56" s="70">
        <f aca="true" t="shared" si="11" ref="P56:W56">+E56/D56*100-100</f>
        <v>137.8755736727535</v>
      </c>
      <c r="Q56" s="70">
        <f t="shared" si="11"/>
        <v>332.40500574133114</v>
      </c>
      <c r="R56" s="70">
        <f t="shared" si="11"/>
        <v>-43.090017213792066</v>
      </c>
      <c r="S56" s="70">
        <f t="shared" si="11"/>
        <v>-87.35151651527174</v>
      </c>
      <c r="T56" s="70">
        <f t="shared" si="11"/>
        <v>-54.32209737827715</v>
      </c>
      <c r="U56" s="70">
        <f t="shared" si="11"/>
        <v>35.37635290259104</v>
      </c>
      <c r="V56" s="70">
        <f t="shared" si="11"/>
        <v>-41.9672329729566</v>
      </c>
      <c r="W56" s="70">
        <f t="shared" si="11"/>
        <v>-36.17909513124249</v>
      </c>
      <c r="X56" s="68">
        <f t="shared" si="0"/>
        <v>-61.39002452984465</v>
      </c>
      <c r="Y56" s="70"/>
      <c r="Z56" s="70">
        <v>0.002895</v>
      </c>
      <c r="AA56" s="70">
        <v>0.00017999999999999998</v>
      </c>
      <c r="AB56" s="68"/>
      <c r="AC56" s="70">
        <v>0</v>
      </c>
      <c r="AD56" s="77"/>
      <c r="AE56" s="34">
        <v>93</v>
      </c>
      <c r="AF56" s="41" t="s">
        <v>105</v>
      </c>
      <c r="AH56" s="42"/>
    </row>
    <row r="57" spans="1:34" s="1" customFormat="1" ht="16.5">
      <c r="A57" s="32"/>
      <c r="B57" s="63"/>
      <c r="C57" s="65"/>
      <c r="D57" s="68"/>
      <c r="E57" s="68"/>
      <c r="F57" s="68"/>
      <c r="G57" s="68"/>
      <c r="H57" s="68"/>
      <c r="I57" s="68"/>
      <c r="J57" s="68"/>
      <c r="N57" s="69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AB57" s="68"/>
      <c r="AC57" s="68"/>
      <c r="AD57" s="77"/>
      <c r="AE57" s="34"/>
      <c r="AF57" s="41"/>
      <c r="AH57" s="31"/>
    </row>
    <row r="58" spans="1:34" s="1" customFormat="1" ht="16.5">
      <c r="A58" s="51" t="s">
        <v>106</v>
      </c>
      <c r="B58" s="53"/>
      <c r="C58" s="67">
        <v>170062.714501</v>
      </c>
      <c r="D58" s="74">
        <v>140928.421211</v>
      </c>
      <c r="E58" s="74">
        <v>185544.331852</v>
      </c>
      <c r="F58" s="74">
        <v>240841.676274</v>
      </c>
      <c r="G58" s="74">
        <v>236545.14090900004</v>
      </c>
      <c r="H58" s="74">
        <v>251661.25011000002</v>
      </c>
      <c r="I58" s="74">
        <v>242177.11707299997</v>
      </c>
      <c r="J58" s="74">
        <v>207234.358616</v>
      </c>
      <c r="K58" s="74">
        <v>198618.23504699997</v>
      </c>
      <c r="L58" s="74">
        <v>233799.65123400005</v>
      </c>
      <c r="M58" s="74">
        <v>223046.87904100004</v>
      </c>
      <c r="N58" s="74"/>
      <c r="O58" s="74">
        <f aca="true" t="shared" si="12" ref="O58:X58">+D58/C58*100-100</f>
        <v>-17.131499620881726</v>
      </c>
      <c r="P58" s="74">
        <f t="shared" si="12"/>
        <v>31.658561316173717</v>
      </c>
      <c r="Q58" s="74">
        <f t="shared" si="12"/>
        <v>29.802766740461834</v>
      </c>
      <c r="R58" s="74">
        <f t="shared" si="12"/>
        <v>-1.7839667251409992</v>
      </c>
      <c r="S58" s="74">
        <f t="shared" si="12"/>
        <v>6.390369780123791</v>
      </c>
      <c r="T58" s="74">
        <f t="shared" si="12"/>
        <v>-3.7686107944129503</v>
      </c>
      <c r="U58" s="74">
        <f t="shared" si="12"/>
        <v>-14.428596260177244</v>
      </c>
      <c r="V58" s="74">
        <f t="shared" si="12"/>
        <v>-4.157671356498128</v>
      </c>
      <c r="W58" s="74">
        <f t="shared" si="12"/>
        <v>17.713084691682496</v>
      </c>
      <c r="X58" s="74">
        <f t="shared" si="12"/>
        <v>-4.599139535173222</v>
      </c>
      <c r="Y58" s="74"/>
      <c r="Z58" s="74">
        <v>82450.841958</v>
      </c>
      <c r="AA58" s="74">
        <v>66482.01447800001</v>
      </c>
      <c r="AB58" s="74"/>
      <c r="AC58" s="74">
        <f>+AA58/Z58*100-100</f>
        <v>-19.367694860089387</v>
      </c>
      <c r="AD58" s="78"/>
      <c r="AE58" s="52" t="s">
        <v>107</v>
      </c>
      <c r="AF58" s="53"/>
      <c r="AH58" s="31"/>
    </row>
    <row r="59" spans="1:34" s="1" customFormat="1" ht="16.5">
      <c r="A59" s="54" t="s">
        <v>108</v>
      </c>
      <c r="B59" s="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31"/>
      <c r="AF59" s="56" t="s">
        <v>109</v>
      </c>
      <c r="AG59" s="31"/>
      <c r="AH59" s="31"/>
    </row>
    <row r="60" spans="1:32" ht="16.5" hidden="1">
      <c r="A60" s="1" t="s">
        <v>110</v>
      </c>
      <c r="AF60" s="5" t="s">
        <v>111</v>
      </c>
    </row>
  </sheetData>
  <sheetProtection/>
  <mergeCells count="6">
    <mergeCell ref="Z3:AA3"/>
    <mergeCell ref="Z4:AA4"/>
    <mergeCell ref="C3:L3"/>
    <mergeCell ref="C4:L4"/>
    <mergeCell ref="O3:W3"/>
    <mergeCell ref="O4:W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2012-06-27T11:58:41Z</cp:lastPrinted>
  <dcterms:created xsi:type="dcterms:W3CDTF">2010-12-16T14:39:12Z</dcterms:created>
  <dcterms:modified xsi:type="dcterms:W3CDTF">2019-06-11T07:49:43Z</dcterms:modified>
  <cp:category/>
  <cp:version/>
  <cp:contentType/>
  <cp:contentStatus/>
</cp:coreProperties>
</file>