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5.15'!$A$1:$AD$55,'T 5.15'!$A$59:$AD$100</definedName>
  </definedNames>
  <calcPr calcId="162913"/>
</workbook>
</file>

<file path=xl/calcChain.xml><?xml version="1.0" encoding="utf-8"?>
<calcChain xmlns="http://schemas.openxmlformats.org/spreadsheetml/2006/main">
  <c r="AA94" i="1" l="1"/>
  <c r="AA93" i="1"/>
  <c r="AA92" i="1"/>
  <c r="AA91" i="1"/>
  <c r="AA90" i="1"/>
  <c r="AA89" i="1"/>
  <c r="AA88" i="1"/>
  <c r="AA87" i="1"/>
  <c r="AA84" i="1"/>
  <c r="AA83" i="1"/>
  <c r="AA82" i="1"/>
  <c r="AA81" i="1"/>
  <c r="AA80" i="1"/>
  <c r="AA79" i="1"/>
  <c r="AA78" i="1"/>
  <c r="AA77" i="1"/>
  <c r="AA76" i="1"/>
  <c r="AA73" i="1"/>
  <c r="AA72" i="1"/>
  <c r="AA71" i="1"/>
  <c r="AA70" i="1"/>
  <c r="AA69" i="1"/>
  <c r="AA68" i="1"/>
  <c r="AA67" i="1"/>
  <c r="AA66" i="1"/>
  <c r="AA65" i="1"/>
  <c r="AA54" i="1"/>
  <c r="AA53" i="1"/>
  <c r="AA52" i="1"/>
  <c r="AA51" i="1"/>
  <c r="AA50" i="1"/>
  <c r="AA49" i="1"/>
  <c r="AA48" i="1"/>
  <c r="AA47" i="1"/>
  <c r="AA46" i="1"/>
  <c r="AA43" i="1"/>
  <c r="AA42" i="1"/>
  <c r="AA41" i="1"/>
  <c r="AA38" i="1"/>
  <c r="AA37" i="1"/>
  <c r="AA36" i="1"/>
  <c r="AA35" i="1"/>
  <c r="AA32" i="1"/>
  <c r="AA31" i="1"/>
  <c r="AA30" i="1"/>
  <c r="AA29" i="1"/>
  <c r="AA28" i="1"/>
  <c r="AA27" i="1"/>
  <c r="AA26" i="1"/>
  <c r="AA25" i="1"/>
  <c r="AA24" i="1"/>
  <c r="AA21" i="1"/>
  <c r="AA20" i="1"/>
  <c r="AA9" i="1"/>
  <c r="AA10" i="1"/>
  <c r="AA11" i="1"/>
  <c r="AA12" i="1"/>
  <c r="AA13" i="1"/>
  <c r="AA14" i="1"/>
  <c r="AA15" i="1"/>
  <c r="AA16" i="1"/>
  <c r="AA17" i="1"/>
  <c r="AA8" i="1"/>
  <c r="AA99" i="1"/>
  <c r="AA98" i="1"/>
  <c r="AA96" i="1"/>
  <c r="AA86" i="1"/>
  <c r="AA75" i="1"/>
  <c r="AA64" i="1"/>
  <c r="AA45" i="1"/>
  <c r="AA40" i="1"/>
  <c r="AA34" i="1"/>
  <c r="AA23" i="1"/>
  <c r="AA19" i="1"/>
  <c r="AA7" i="1"/>
</calcChain>
</file>

<file path=xl/sharedStrings.xml><?xml version="1.0" encoding="utf-8"?>
<sst xmlns="http://schemas.openxmlformats.org/spreadsheetml/2006/main" count="315" uniqueCount="235">
  <si>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</si>
  <si>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</si>
  <si>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</si>
  <si>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</si>
  <si>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</si>
  <si>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</si>
  <si>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</si>
  <si>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</si>
  <si>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</si>
  <si>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</si>
  <si>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</si>
  <si>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</si>
  <si>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</si>
  <si>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</si>
  <si>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</si>
  <si>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</si>
  <si>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</si>
  <si>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</si>
  <si>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</si>
  <si>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</si>
  <si>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</si>
  <si>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</si>
  <si>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</si>
  <si>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</si>
  <si>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</si>
  <si>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</si>
  <si>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</si>
  <si>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</si>
  <si>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</si>
  <si>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</si>
  <si>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</si>
  <si>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</si>
  <si>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</si>
  <si>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</si>
  <si>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</si>
  <si>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</si>
  <si>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</si>
  <si>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</si>
  <si>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</si>
  <si>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</si>
  <si>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</si>
  <si>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</si>
  <si>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</si>
  <si>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</si>
  <si>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</si>
  <si>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</si>
  <si>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</si>
  <si>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</si>
  <si>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</si>
  <si>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</si>
  <si>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</si>
  <si>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</si>
  <si>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</si>
  <si>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</si>
  <si>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</si>
  <si>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</si>
  <si>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</si>
  <si>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</si>
  <si>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</si>
  <si>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</si>
  <si>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</si>
  <si>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</si>
  <si>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</si>
  <si>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</si>
  <si>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</si>
  <si>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</si>
  <si>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</si>
  <si>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</si>
  <si>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</si>
  <si>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</si>
  <si>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</si>
  <si>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</si>
  <si>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</si>
  <si>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</si>
  <si>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</si>
  <si>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</si>
  <si>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</si>
  <si>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</si>
  <si>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</si>
  <si>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</si>
  <si>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</si>
  <si>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</si>
  <si>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</si>
  <si>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</si>
  <si>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</si>
  <si>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</si>
  <si>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</si>
  <si>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</si>
  <si>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</si>
  <si>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</si>
  <si>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</si>
  <si>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</si>
  <si>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</si>
  <si>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</si>
  <si>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</si>
  <si>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</si>
  <si>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</si>
  <si>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</si>
  <si>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</si>
  <si>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</si>
  <si>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</si>
  <si>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</si>
  <si>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</si>
  <si>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</si>
  <si>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</si>
  <si>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</si>
  <si>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</si>
  <si>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</si>
  <si>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</si>
  <si>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</si>
  <si>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</si>
  <si>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</si>
  <si>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</si>
  <si>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</si>
  <si>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</si>
  <si>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</si>
  <si>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</si>
  <si>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</si>
  <si>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</si>
  <si>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</si>
  <si>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</si>
  <si>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</si>
  <si>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</si>
  <si>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</si>
  <si>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</si>
  <si>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</si>
  <si>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</si>
  <si>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</si>
  <si>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</si>
  <si>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</si>
  <si>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</si>
  <si>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</si>
  <si>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</si>
  <si>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</si>
  <si>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</si>
  <si>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</si>
  <si>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</si>
  <si>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</si>
  <si>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</si>
  <si>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</si>
  <si>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</si>
  <si>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</si>
  <si>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</si>
  <si>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</si>
  <si>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</si>
  <si>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</si>
  <si>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</si>
  <si>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</si>
  <si>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</si>
  <si>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</si>
  <si>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</si>
  <si>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</si>
  <si>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</si>
  <si>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</si>
  <si>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</si>
  <si>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</si>
  <si>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</si>
  <si>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</si>
  <si>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</si>
  <si>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</si>
  <si>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</si>
  <si>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</si>
  <si>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</si>
  <si>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</si>
  <si>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</si>
  <si>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</si>
  <si>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</si>
  <si>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</si>
  <si>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</si>
  <si>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</si>
  <si>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</si>
  <si>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</si>
  <si>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</si>
  <si>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</si>
  <si>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</si>
  <si>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</si>
  <si>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</si>
  <si>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</si>
  <si>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</si>
  <si>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</si>
  <si>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</si>
  <si>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</si>
  <si>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</si>
  <si>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</si>
  <si>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</si>
  <si>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</si>
  <si>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</si>
  <si>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</si>
  <si>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</si>
  <si>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</si>
  <si>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</si>
  <si>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</si>
  <si>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</si>
  <si>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</si>
  <si>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</si>
  <si>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</si>
  <si>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</si>
  <si>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</si>
  <si>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</si>
  <si>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</si>
  <si>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</si>
  <si>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</si>
  <si>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</si>
  <si>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</si>
  <si>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</si>
  <si>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</si>
  <si>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</si>
  <si>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</si>
  <si>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</si>
  <si>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</si>
  <si>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Tablo: V.15- İhracatın Uluslararası Standart Ticaret Sınıflamasına Göre Dağılımı (SITC, Rev.3)</t>
  </si>
  <si>
    <t>Table: V.15- Exports By Standard International Trade Classification (SITC, Rev.3)</t>
  </si>
  <si>
    <t>Tablo: V.15- İhracatın Uluslararası Standart Ticaret Sınıflamasına Göre Dağılımı (SITC, Rev.3) (Devam)</t>
  </si>
  <si>
    <t>Table: V.15- Exports By Standard International Trade Classification (SITC, Rev.3) (Continued)</t>
  </si>
  <si>
    <t>SOURCE: TURKSTAT</t>
  </si>
  <si>
    <t>08/07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</si>
  <si>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</si>
  <si>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</si>
  <si>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</si>
  <si>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</si>
  <si>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</si>
  <si>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</si>
  <si>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</si>
  <si>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</si>
  <si>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</si>
  <si>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</si>
  <si>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</si>
  <si>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</si>
  <si>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</si>
  <si>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</si>
  <si>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</si>
  <si>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</si>
  <si>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</si>
  <si>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Ocak-Eylül</t>
  </si>
  <si>
    <t>Jan.-September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</si>
</sst>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4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0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2"/>
  <sheetViews>
    <sheetView tabSelected="1" view="pageBreakPreview" topLeftCell="A61" zoomScale="60" zoomScaleNormal="100" workbookViewId="0">
      <selection activeCell="X92" sqref="X92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2" style="134" bestFit="1" customWidth="1"/>
    <col min="11" max="12" width="12" style="134" customWidth="1"/>
    <col min="13" max="13" width="3.25" style="91" customWidth="1"/>
    <col min="14" max="14" width="11.25" style="91" hidden="1" customWidth="1"/>
    <col min="15" max="20" width="7.25" style="131" hidden="1" customWidth="1"/>
    <col min="21" max="21" width="7.25" style="131" bestFit="1" customWidth="1"/>
    <col min="22" max="23" width="7.25" style="131" customWidth="1"/>
    <col min="24" max="24" width="5.75" style="91" customWidth="1"/>
    <col min="25" max="25" width="12" style="131" bestFit="1" customWidth="1"/>
    <col min="26" max="26" width="12" style="131" customWidth="1"/>
    <col min="27" max="27" width="14.375" style="131" bestFit="1" customWidth="1"/>
    <col min="28" max="28" width="7.25" style="91" customWidth="1"/>
    <col min="29" max="29" width="5.5" style="2" customWidth="1"/>
    <col min="30" max="30" width="56.5" style="2" customWidth="1"/>
    <col min="31" max="31" width="5.625" style="2" customWidth="1"/>
    <col min="32" max="32" width="9" style="28" customWidth="1"/>
    <col min="33" max="33" width="6" style="55" customWidth="1"/>
    <col min="34" max="34" width="18" customWidth="1"/>
    <col min="35" max="35" width="14.5" customWidth="1"/>
    <col min="36" max="37" width="11.625" customWidth="1"/>
    <col min="38" max="38" width="11.5" customWidth="1"/>
    <col min="39" max="16384" width="9" style="2"/>
  </cols>
  <sheetData>
    <row r="1" spans="1:38" s="5" customFormat="1" ht="18.75" customHeight="1" x14ac:dyDescent="0.15">
      <c r="A1" s="44" t="s">
        <v>210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86"/>
      <c r="N1" s="86"/>
      <c r="O1" s="125"/>
      <c r="P1" s="125"/>
      <c r="Q1" s="125"/>
      <c r="R1" s="125"/>
      <c r="S1" s="125"/>
      <c r="T1" s="125"/>
      <c r="U1" s="125"/>
      <c r="V1" s="125"/>
      <c r="W1" s="125"/>
      <c r="X1" s="86"/>
      <c r="Y1" s="125"/>
      <c r="Z1" s="125"/>
      <c r="AA1" s="125"/>
      <c r="AB1" s="86"/>
      <c r="AC1" s="1"/>
      <c r="AD1" s="25" t="s">
        <v>0</v>
      </c>
      <c r="AE1" s="16"/>
      <c r="AF1" s="27"/>
      <c r="AG1" s="76"/>
    </row>
    <row r="2" spans="1:38" ht="18.75" customHeight="1" x14ac:dyDescent="0.15">
      <c r="A2" s="46" t="s">
        <v>211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86"/>
      <c r="N2" s="87"/>
      <c r="O2" s="126"/>
      <c r="P2" s="126"/>
      <c r="Q2" s="126"/>
      <c r="R2" s="126"/>
      <c r="S2" s="126"/>
      <c r="T2" s="126"/>
      <c r="U2" s="126"/>
      <c r="V2" s="126"/>
      <c r="W2" s="126"/>
      <c r="X2" s="87"/>
      <c r="Y2" s="126"/>
      <c r="Z2" s="126"/>
      <c r="AA2" s="126"/>
      <c r="AB2" s="87"/>
      <c r="AC2" s="19"/>
      <c r="AD2" s="18" t="s">
        <v>1</v>
      </c>
      <c r="AE2" s="16"/>
    </row>
    <row r="3" spans="1:38" ht="30" customHeight="1" x14ac:dyDescent="0.15">
      <c r="A3" s="82"/>
      <c r="B3" s="83"/>
      <c r="C3" s="139" t="s">
        <v>222</v>
      </c>
      <c r="D3" s="139"/>
      <c r="E3" s="139"/>
      <c r="F3" s="139"/>
      <c r="G3" s="139"/>
      <c r="H3" s="139"/>
      <c r="I3" s="139"/>
      <c r="J3" s="139"/>
      <c r="K3" s="139"/>
      <c r="L3" s="138"/>
      <c r="M3" s="88"/>
      <c r="N3" s="139" t="s">
        <v>221</v>
      </c>
      <c r="O3" s="139"/>
      <c r="P3" s="139"/>
      <c r="Q3" s="139"/>
      <c r="R3" s="139"/>
      <c r="S3" s="139"/>
      <c r="T3" s="139"/>
      <c r="U3" s="139"/>
      <c r="V3" s="139"/>
      <c r="W3" s="138"/>
      <c r="X3" s="115"/>
      <c r="Y3" s="141" t="s">
        <v>233</v>
      </c>
      <c r="Z3" s="141"/>
      <c r="AA3" s="99" t="s">
        <v>205</v>
      </c>
      <c r="AB3" s="115"/>
      <c r="AC3" s="63"/>
      <c r="AD3" s="84"/>
      <c r="AE3" s="6"/>
    </row>
    <row r="4" spans="1:38" ht="18" customHeight="1" x14ac:dyDescent="0.15">
      <c r="A4" s="13"/>
      <c r="B4" s="4"/>
      <c r="C4" s="140" t="s">
        <v>223</v>
      </c>
      <c r="D4" s="140"/>
      <c r="E4" s="140"/>
      <c r="F4" s="140"/>
      <c r="G4" s="140"/>
      <c r="H4" s="140"/>
      <c r="I4" s="140"/>
      <c r="J4" s="140"/>
      <c r="K4" s="140"/>
      <c r="L4" s="112"/>
      <c r="M4" s="116"/>
      <c r="N4" s="140" t="s">
        <v>208</v>
      </c>
      <c r="O4" s="140"/>
      <c r="P4" s="140"/>
      <c r="Q4" s="140"/>
      <c r="R4" s="140"/>
      <c r="S4" s="140"/>
      <c r="T4" s="140"/>
      <c r="U4" s="140"/>
      <c r="V4" s="140"/>
      <c r="W4" s="112"/>
      <c r="X4" s="112"/>
      <c r="Y4" s="142" t="s">
        <v>234</v>
      </c>
      <c r="Z4" s="142"/>
      <c r="AA4" s="117" t="s">
        <v>208</v>
      </c>
      <c r="AB4" s="112"/>
      <c r="AC4" s="1"/>
      <c r="AD4" s="20"/>
      <c r="AE4" s="6"/>
    </row>
    <row r="5" spans="1:38" ht="23.25" customHeight="1" x14ac:dyDescent="0.15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24"/>
      <c r="N5" s="89" t="s">
        <v>215</v>
      </c>
      <c r="O5" s="127" t="s">
        <v>216</v>
      </c>
      <c r="P5" s="127" t="s">
        <v>217</v>
      </c>
      <c r="Q5" s="127" t="s">
        <v>220</v>
      </c>
      <c r="R5" s="127" t="s">
        <v>224</v>
      </c>
      <c r="S5" s="127" t="s">
        <v>227</v>
      </c>
      <c r="T5" s="127" t="s">
        <v>228</v>
      </c>
      <c r="U5" s="127" t="s">
        <v>229</v>
      </c>
      <c r="V5" s="127" t="s">
        <v>230</v>
      </c>
      <c r="W5" s="127" t="s">
        <v>231</v>
      </c>
      <c r="X5" s="89"/>
      <c r="Y5" s="132">
        <v>2018</v>
      </c>
      <c r="Z5" s="132">
        <v>2019</v>
      </c>
      <c r="AA5" s="137" t="s">
        <v>232</v>
      </c>
      <c r="AB5" s="113"/>
      <c r="AC5" s="19"/>
      <c r="AD5" s="21"/>
      <c r="AE5" s="26"/>
    </row>
    <row r="6" spans="1:38" ht="18.75" customHeight="1" x14ac:dyDescent="0.25">
      <c r="A6" s="15"/>
      <c r="B6" s="7"/>
      <c r="C6" s="22"/>
      <c r="D6" s="90"/>
      <c r="M6" s="90"/>
      <c r="N6" s="90"/>
      <c r="O6" s="128"/>
      <c r="P6" s="128"/>
      <c r="Q6" s="128"/>
      <c r="R6" s="128"/>
      <c r="S6" s="128"/>
      <c r="T6" s="128"/>
      <c r="U6" s="128"/>
      <c r="V6" s="128"/>
      <c r="W6" s="128"/>
      <c r="X6" s="90"/>
      <c r="Y6" s="128"/>
      <c r="Z6" s="128"/>
      <c r="AA6" s="128"/>
      <c r="AB6" s="90"/>
      <c r="AC6" s="22"/>
      <c r="AD6" s="23"/>
      <c r="AG6" s="77"/>
      <c r="AH6" s="64"/>
      <c r="AK6" s="64"/>
    </row>
    <row r="7" spans="1:38" ht="18.75" customHeight="1" x14ac:dyDescent="0.25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14112.070118999998</v>
      </c>
      <c r="H7" s="92">
        <v>15156.639039</v>
      </c>
      <c r="I7" s="92">
        <v>14339.595373000002</v>
      </c>
      <c r="J7" s="92">
        <v>13534.689317</v>
      </c>
      <c r="K7" s="92">
        <v>14272.463485000002</v>
      </c>
      <c r="L7" s="92">
        <v>14913.009330999997</v>
      </c>
      <c r="M7" s="92"/>
      <c r="N7" s="92" t="e">
        <v>#REF!</v>
      </c>
      <c r="O7" s="92">
        <v>15.041413144744894</v>
      </c>
      <c r="P7" s="92">
        <v>17.021082900726498</v>
      </c>
      <c r="Q7" s="92">
        <v>3.2561085093353768</v>
      </c>
      <c r="R7" s="92">
        <v>11.244440898951893</v>
      </c>
      <c r="S7" s="92">
        <v>7.4019538678002306</v>
      </c>
      <c r="T7" s="92">
        <v>-5.3906651989114351</v>
      </c>
      <c r="U7" s="92">
        <v>-5.6131713278016093</v>
      </c>
      <c r="V7" s="92">
        <v>5.4509870948669175</v>
      </c>
      <c r="W7" s="92">
        <v>4.4879837785060346</v>
      </c>
      <c r="X7" s="92"/>
      <c r="Y7" s="92">
        <v>10480.045988</v>
      </c>
      <c r="Z7" s="92">
        <v>10532.281931999998</v>
      </c>
      <c r="AA7" s="92">
        <f>Z7/Y7*100-100</f>
        <v>0.49843239294760622</v>
      </c>
      <c r="AB7" s="92"/>
      <c r="AC7" s="10" t="s">
        <v>3</v>
      </c>
      <c r="AD7" s="24"/>
      <c r="AG7" s="78"/>
      <c r="AH7" s="66"/>
      <c r="AK7" s="64"/>
      <c r="AL7" s="65"/>
    </row>
    <row r="8" spans="1:38" ht="18.75" customHeight="1" x14ac:dyDescent="0.25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/>
      <c r="N8" s="94" t="e">
        <v>#REF!</v>
      </c>
      <c r="O8" s="94">
        <v>-69.948870853554681</v>
      </c>
      <c r="P8" s="94">
        <v>-15.121665219238579</v>
      </c>
      <c r="Q8" s="94">
        <v>31.008937003002586</v>
      </c>
      <c r="R8" s="94">
        <v>65.361141105970233</v>
      </c>
      <c r="S8" s="94">
        <v>98.458340058091494</v>
      </c>
      <c r="T8" s="94">
        <v>29.012637961638916</v>
      </c>
      <c r="U8" s="94">
        <v>-19.026439325595618</v>
      </c>
      <c r="V8" s="94">
        <v>24.214499055874185</v>
      </c>
      <c r="W8" s="94">
        <v>67.179480701343948</v>
      </c>
      <c r="X8" s="94"/>
      <c r="Y8" s="94">
        <v>43.809421</v>
      </c>
      <c r="Z8" s="94">
        <v>65.428264999999996</v>
      </c>
      <c r="AA8" s="94">
        <f>Z8/Y8*100-100</f>
        <v>49.347477110003325</v>
      </c>
      <c r="AB8" s="94"/>
      <c r="AC8" s="37" t="s">
        <v>4</v>
      </c>
      <c r="AD8" s="40" t="s">
        <v>6</v>
      </c>
      <c r="AG8" s="78"/>
      <c r="AH8" s="67"/>
      <c r="AK8" s="64"/>
      <c r="AL8" s="65"/>
    </row>
    <row r="9" spans="1:38" ht="18.75" customHeight="1" x14ac:dyDescent="0.25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672.83236600000009</v>
      </c>
      <c r="H9" s="93">
        <v>720.71920799999987</v>
      </c>
      <c r="I9" s="93">
        <v>487.90793699999989</v>
      </c>
      <c r="J9" s="93">
        <v>402.85342400000002</v>
      </c>
      <c r="K9" s="93">
        <v>599.07888599999978</v>
      </c>
      <c r="L9" s="93">
        <v>651.75399800000002</v>
      </c>
      <c r="M9" s="93"/>
      <c r="N9" s="94" t="e">
        <v>#REF!</v>
      </c>
      <c r="O9" s="94">
        <v>36.163257057226673</v>
      </c>
      <c r="P9" s="94">
        <v>80.708860032584624</v>
      </c>
      <c r="Q9" s="94">
        <v>35.036825020161046</v>
      </c>
      <c r="R9" s="94">
        <v>16.492785712316675</v>
      </c>
      <c r="S9" s="94">
        <v>7.1172025038997333</v>
      </c>
      <c r="T9" s="94">
        <v>-32.302631651243573</v>
      </c>
      <c r="U9" s="94">
        <v>-17.432492187557898</v>
      </c>
      <c r="V9" s="94">
        <v>48.708897656036754</v>
      </c>
      <c r="W9" s="94">
        <v>8.7926837735356855</v>
      </c>
      <c r="X9" s="94"/>
      <c r="Y9" s="94">
        <v>463.69879400000008</v>
      </c>
      <c r="Z9" s="94">
        <v>498.16883699999994</v>
      </c>
      <c r="AA9" s="94">
        <f t="shared" ref="AA9:AA17" si="0">Z9/Y9*100-100</f>
        <v>7.433714179554201</v>
      </c>
      <c r="AB9" s="94"/>
      <c r="AC9" s="37" t="s">
        <v>7</v>
      </c>
      <c r="AD9" s="40" t="s">
        <v>9</v>
      </c>
      <c r="AG9" s="78"/>
      <c r="AH9" s="66"/>
      <c r="AK9" s="64"/>
      <c r="AL9" s="65"/>
    </row>
    <row r="10" spans="1:38" ht="18.75" customHeight="1" x14ac:dyDescent="0.25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687.94360600000005</v>
      </c>
      <c r="H10" s="93">
        <v>749.44649600000002</v>
      </c>
      <c r="I10" s="93">
        <v>544.0445820000001</v>
      </c>
      <c r="J10" s="93">
        <v>612.622568</v>
      </c>
      <c r="K10" s="93">
        <v>711.51831499999992</v>
      </c>
      <c r="L10" s="93">
        <v>755.62235599999997</v>
      </c>
      <c r="M10" s="93"/>
      <c r="N10" s="94" t="e">
        <v>#REF!</v>
      </c>
      <c r="O10" s="94">
        <v>21.093077564203526</v>
      </c>
      <c r="P10" s="94">
        <v>57.398271982296052</v>
      </c>
      <c r="Q10" s="94">
        <v>12.875059844980626</v>
      </c>
      <c r="R10" s="94">
        <v>19.445185940188765</v>
      </c>
      <c r="S10" s="94">
        <v>8.9401063493567818</v>
      </c>
      <c r="T10" s="94">
        <v>-27.407148488422578</v>
      </c>
      <c r="U10" s="94">
        <v>12.605214401344767</v>
      </c>
      <c r="V10" s="94">
        <v>16.143014013156602</v>
      </c>
      <c r="W10" s="94">
        <v>6.1985812691272884</v>
      </c>
      <c r="X10" s="94"/>
      <c r="Y10" s="94">
        <v>549.46893999999998</v>
      </c>
      <c r="Z10" s="94">
        <v>496.74828600000001</v>
      </c>
      <c r="AA10" s="94">
        <f t="shared" si="0"/>
        <v>-9.594837881100247</v>
      </c>
      <c r="AB10" s="94"/>
      <c r="AC10" s="37" t="s">
        <v>10</v>
      </c>
      <c r="AD10" s="40" t="s">
        <v>12</v>
      </c>
      <c r="AG10" s="78"/>
      <c r="AH10" s="66"/>
      <c r="AK10" s="64"/>
      <c r="AL10" s="65"/>
    </row>
    <row r="11" spans="1:38" ht="18.75" customHeight="1" x14ac:dyDescent="0.25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561.26320999999996</v>
      </c>
      <c r="H11" s="93">
        <v>669.55777299999988</v>
      </c>
      <c r="I11" s="93">
        <v>687.15482700000007</v>
      </c>
      <c r="J11" s="93">
        <v>786.74754499999995</v>
      </c>
      <c r="K11" s="93">
        <v>850.4431239999999</v>
      </c>
      <c r="L11" s="93">
        <v>943.14359899999988</v>
      </c>
      <c r="M11" s="93"/>
      <c r="N11" s="94" t="e">
        <v>#REF!</v>
      </c>
      <c r="O11" s="94">
        <v>0.29822301451822852</v>
      </c>
      <c r="P11" s="94">
        <v>24.495483829086425</v>
      </c>
      <c r="Q11" s="94">
        <v>4.6993281885393259</v>
      </c>
      <c r="R11" s="94">
        <v>26.642533902468884</v>
      </c>
      <c r="S11" s="94">
        <v>19.294790941312527</v>
      </c>
      <c r="T11" s="94">
        <v>2.6281606620972155</v>
      </c>
      <c r="U11" s="94">
        <v>14.493490271298043</v>
      </c>
      <c r="V11" s="94">
        <v>8.0960632676648601</v>
      </c>
      <c r="W11" s="94">
        <v>10.900255688350995</v>
      </c>
      <c r="X11" s="94"/>
      <c r="Y11" s="94">
        <v>701.03380600000003</v>
      </c>
      <c r="Z11" s="94">
        <v>758.86247400000002</v>
      </c>
      <c r="AA11" s="94">
        <f t="shared" si="0"/>
        <v>8.2490555384143534</v>
      </c>
      <c r="AB11" s="94"/>
      <c r="AC11" s="37" t="s">
        <v>13</v>
      </c>
      <c r="AD11" s="41" t="s">
        <v>207</v>
      </c>
      <c r="AG11" s="78"/>
      <c r="AH11" s="66"/>
      <c r="AK11" s="64"/>
      <c r="AL11" s="65"/>
    </row>
    <row r="12" spans="1:38" ht="18.75" customHeight="1" x14ac:dyDescent="0.25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2711.3861399999996</v>
      </c>
      <c r="H12" s="93">
        <v>2776.2657940000004</v>
      </c>
      <c r="I12" s="93">
        <v>2663.3549279999997</v>
      </c>
      <c r="J12" s="93">
        <v>2761.3066439999998</v>
      </c>
      <c r="K12" s="93">
        <v>2868.4723980000003</v>
      </c>
      <c r="L12" s="93">
        <v>2963.0206740000003</v>
      </c>
      <c r="M12" s="93"/>
      <c r="N12" s="94" t="e">
        <v>#REF!</v>
      </c>
      <c r="O12" s="94">
        <v>20.286259900227549</v>
      </c>
      <c r="P12" s="94">
        <v>20.084656878754785</v>
      </c>
      <c r="Q12" s="94">
        <v>8.253135602723205</v>
      </c>
      <c r="R12" s="94">
        <v>17.032999149479863</v>
      </c>
      <c r="S12" s="94">
        <v>2.3928592480007609</v>
      </c>
      <c r="T12" s="94">
        <v>-4.0670049043582566</v>
      </c>
      <c r="U12" s="94">
        <v>3.6777567634800761</v>
      </c>
      <c r="V12" s="94">
        <v>3.8809798336906738</v>
      </c>
      <c r="W12" s="94">
        <v>3.2961194280942863</v>
      </c>
      <c r="X12" s="94"/>
      <c r="Y12" s="94">
        <v>2133.8418900000001</v>
      </c>
      <c r="Z12" s="94">
        <v>2226.5600030000001</v>
      </c>
      <c r="AA12" s="94">
        <f t="shared" si="0"/>
        <v>4.3451257300042982</v>
      </c>
      <c r="AB12" s="94"/>
      <c r="AC12" s="36" t="s">
        <v>14</v>
      </c>
      <c r="AD12" s="41" t="s">
        <v>16</v>
      </c>
      <c r="AG12" s="78"/>
      <c r="AH12" s="66"/>
      <c r="AK12" s="64"/>
      <c r="AL12" s="65"/>
    </row>
    <row r="13" spans="1:38" ht="18.75" customHeight="1" x14ac:dyDescent="0.25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6877.6272550000012</v>
      </c>
      <c r="H13" s="93">
        <v>7561.924973000001</v>
      </c>
      <c r="I13" s="93">
        <v>7651.3379660000001</v>
      </c>
      <c r="J13" s="93">
        <v>6720.865041</v>
      </c>
      <c r="K13" s="93">
        <v>6869.7146229999998</v>
      </c>
      <c r="L13" s="93">
        <v>7006.4036080000005</v>
      </c>
      <c r="M13" s="93"/>
      <c r="N13" s="94" t="e">
        <v>#REF!</v>
      </c>
      <c r="O13" s="94">
        <v>14.918661913339704</v>
      </c>
      <c r="P13" s="94">
        <v>8.8283543523350403</v>
      </c>
      <c r="Q13" s="94">
        <v>-2.1418820610357159</v>
      </c>
      <c r="R13" s="94">
        <v>4.9658544739374975</v>
      </c>
      <c r="S13" s="94">
        <v>9.9496191437609411</v>
      </c>
      <c r="T13" s="94">
        <v>1.1824104751005962</v>
      </c>
      <c r="U13" s="94">
        <v>-12.160917856912249</v>
      </c>
      <c r="V13" s="94">
        <v>2.2147384464939819</v>
      </c>
      <c r="W13" s="94">
        <v>1.9897330893828098</v>
      </c>
      <c r="X13" s="94"/>
      <c r="Y13" s="94">
        <v>4781.969239</v>
      </c>
      <c r="Z13" s="94">
        <v>4676.9299719999999</v>
      </c>
      <c r="AA13" s="94">
        <f t="shared" si="0"/>
        <v>-2.1965692740835436</v>
      </c>
      <c r="AB13" s="94"/>
      <c r="AC13" s="37" t="s">
        <v>17</v>
      </c>
      <c r="AD13" s="40" t="s">
        <v>19</v>
      </c>
      <c r="AG13" s="78"/>
      <c r="AH13" s="66"/>
      <c r="AK13" s="64"/>
      <c r="AL13" s="65"/>
    </row>
    <row r="14" spans="1:38" ht="18.75" customHeight="1" x14ac:dyDescent="0.25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647.95301000000018</v>
      </c>
      <c r="H14" s="93">
        <v>689.86637899999994</v>
      </c>
      <c r="I14" s="93">
        <v>583.377611</v>
      </c>
      <c r="J14" s="93">
        <v>544.192227</v>
      </c>
      <c r="K14" s="93">
        <v>611.51695100000006</v>
      </c>
      <c r="L14" s="93">
        <v>627.28963999999985</v>
      </c>
      <c r="M14" s="93"/>
      <c r="N14" s="94" t="e">
        <v>#REF!</v>
      </c>
      <c r="O14" s="94">
        <v>31.310000623949577</v>
      </c>
      <c r="P14" s="94">
        <v>21.660204603714433</v>
      </c>
      <c r="Q14" s="94">
        <v>6.4510032424112609</v>
      </c>
      <c r="R14" s="94">
        <v>26.482801186935106</v>
      </c>
      <c r="S14" s="94">
        <v>6.4685815719877269</v>
      </c>
      <c r="T14" s="94">
        <v>-15.436144047831618</v>
      </c>
      <c r="U14" s="94">
        <v>-6.7169845501664298</v>
      </c>
      <c r="V14" s="94">
        <v>12.371496809343441</v>
      </c>
      <c r="W14" s="94">
        <v>2.5792725735905009</v>
      </c>
      <c r="X14" s="94"/>
      <c r="Y14" s="94">
        <v>438.82420699999994</v>
      </c>
      <c r="Z14" s="94">
        <v>457.64566900000005</v>
      </c>
      <c r="AA14" s="94">
        <f t="shared" si="0"/>
        <v>4.2890664871639785</v>
      </c>
      <c r="AB14" s="94"/>
      <c r="AC14" s="37" t="s">
        <v>20</v>
      </c>
      <c r="AD14" s="40" t="s">
        <v>22</v>
      </c>
      <c r="AG14" s="78"/>
      <c r="AH14" s="66"/>
      <c r="AK14" s="64"/>
      <c r="AL14" s="65"/>
    </row>
    <row r="15" spans="1:38" ht="18.75" customHeight="1" x14ac:dyDescent="0.25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793.855503</v>
      </c>
      <c r="H15" s="93">
        <v>834.43088999999986</v>
      </c>
      <c r="I15" s="93">
        <v>744.35124099999996</v>
      </c>
      <c r="J15" s="93">
        <v>688.19032100000004</v>
      </c>
      <c r="K15" s="93">
        <v>719.63546099999996</v>
      </c>
      <c r="L15" s="93">
        <v>799.58701100000008</v>
      </c>
      <c r="M15" s="93"/>
      <c r="N15" s="94" t="e">
        <v>#REF!</v>
      </c>
      <c r="O15" s="94">
        <v>14.025681710689057</v>
      </c>
      <c r="P15" s="94">
        <v>16.594448539699584</v>
      </c>
      <c r="Q15" s="94">
        <v>9.6855158409697424</v>
      </c>
      <c r="R15" s="94">
        <v>15.418378318487271</v>
      </c>
      <c r="S15" s="94">
        <v>5.1111804159150438</v>
      </c>
      <c r="T15" s="94">
        <v>-10.795339683553649</v>
      </c>
      <c r="U15" s="94">
        <v>-7.5449487965587991</v>
      </c>
      <c r="V15" s="94">
        <v>4.569250546027348</v>
      </c>
      <c r="W15" s="94">
        <v>11.11000698727382</v>
      </c>
      <c r="X15" s="94"/>
      <c r="Y15" s="94">
        <v>538.29050500000005</v>
      </c>
      <c r="Z15" s="94">
        <v>577.12271299999998</v>
      </c>
      <c r="AA15" s="94">
        <f t="shared" si="0"/>
        <v>7.2139871759394794</v>
      </c>
      <c r="AB15" s="94"/>
      <c r="AC15" s="37" t="s">
        <v>23</v>
      </c>
      <c r="AD15" s="40" t="s">
        <v>25</v>
      </c>
      <c r="AG15" s="78"/>
      <c r="AH15" s="66"/>
      <c r="AK15" s="64"/>
      <c r="AL15" s="65"/>
    </row>
    <row r="16" spans="1:38" ht="18.75" customHeight="1" x14ac:dyDescent="0.25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204.12844000000001</v>
      </c>
      <c r="H16" s="93">
        <v>164.56585899999999</v>
      </c>
      <c r="I16" s="93">
        <v>115.931802</v>
      </c>
      <c r="J16" s="93">
        <v>132.796548</v>
      </c>
      <c r="K16" s="93">
        <v>188.19553199999999</v>
      </c>
      <c r="L16" s="93">
        <v>242.36570800000004</v>
      </c>
      <c r="M16" s="93"/>
      <c r="N16" s="94" t="e">
        <v>#REF!</v>
      </c>
      <c r="O16" s="94">
        <v>-58.372958426939697</v>
      </c>
      <c r="P16" s="94">
        <v>79.792785646834233</v>
      </c>
      <c r="Q16" s="94">
        <v>140.3671383842553</v>
      </c>
      <c r="R16" s="94">
        <v>51.678875362651297</v>
      </c>
      <c r="S16" s="94">
        <v>-19.381219491022421</v>
      </c>
      <c r="T16" s="94">
        <v>-29.552944514451198</v>
      </c>
      <c r="U16" s="94">
        <v>14.547126594305837</v>
      </c>
      <c r="V16" s="94">
        <v>41.717186805187112</v>
      </c>
      <c r="W16" s="94">
        <v>28.783986221309476</v>
      </c>
      <c r="X16" s="94"/>
      <c r="Y16" s="94">
        <v>178.66036100000002</v>
      </c>
      <c r="Z16" s="94">
        <v>183.79868299999998</v>
      </c>
      <c r="AA16" s="94">
        <f t="shared" si="0"/>
        <v>2.8760279959358002</v>
      </c>
      <c r="AB16" s="94"/>
      <c r="AC16" s="37" t="s">
        <v>26</v>
      </c>
      <c r="AD16" s="41" t="s">
        <v>28</v>
      </c>
      <c r="AG16" s="78"/>
      <c r="AH16" s="66"/>
      <c r="AK16" s="64"/>
      <c r="AL16" s="65"/>
    </row>
    <row r="17" spans="1:38" ht="18.75" customHeight="1" x14ac:dyDescent="0.25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941.6166599999998</v>
      </c>
      <c r="H17" s="93">
        <v>963.14137700000003</v>
      </c>
      <c r="I17" s="93">
        <v>827.6619280000001</v>
      </c>
      <c r="J17" s="93">
        <v>857.20134699999983</v>
      </c>
      <c r="K17" s="93">
        <v>819.21539199999984</v>
      </c>
      <c r="L17" s="93">
        <v>865.85692499999993</v>
      </c>
      <c r="M17" s="93"/>
      <c r="N17" s="94" t="e">
        <v>#REF!</v>
      </c>
      <c r="O17" s="94">
        <v>8.3536889669611583</v>
      </c>
      <c r="P17" s="94">
        <v>32.813550271820276</v>
      </c>
      <c r="Q17" s="94">
        <v>-4.4580633491923436</v>
      </c>
      <c r="R17" s="94">
        <v>7.356424108892881</v>
      </c>
      <c r="S17" s="94">
        <v>2.2859320479737875</v>
      </c>
      <c r="T17" s="94">
        <v>-14.066413533389294</v>
      </c>
      <c r="U17" s="94">
        <v>3.5690199102645863</v>
      </c>
      <c r="V17" s="94">
        <v>-4.4313923599095801</v>
      </c>
      <c r="W17" s="94">
        <v>5.6934395343978252</v>
      </c>
      <c r="X17" s="94"/>
      <c r="Y17" s="94">
        <v>650.44882499999994</v>
      </c>
      <c r="Z17" s="94">
        <v>591.01702999999998</v>
      </c>
      <c r="AA17" s="94">
        <f t="shared" si="0"/>
        <v>-9.1370439480769221</v>
      </c>
      <c r="AB17" s="94"/>
      <c r="AC17" s="37" t="s">
        <v>29</v>
      </c>
      <c r="AD17" s="41" t="s">
        <v>31</v>
      </c>
      <c r="AG17" s="77"/>
      <c r="AH17" s="64"/>
      <c r="AK17" s="64"/>
      <c r="AL17" s="65"/>
    </row>
    <row r="18" spans="1:38" ht="18.75" customHeight="1" x14ac:dyDescent="0.25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37"/>
      <c r="AD18" s="41"/>
      <c r="AG18" s="77"/>
      <c r="AH18" s="64"/>
      <c r="AK18" s="64"/>
      <c r="AL18" s="65"/>
    </row>
    <row r="19" spans="1:38" ht="18.75" customHeight="1" x14ac:dyDescent="0.25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1191.4479309999999</v>
      </c>
      <c r="H19" s="111">
        <v>1390.4511690000002</v>
      </c>
      <c r="I19" s="111">
        <v>1229.4297099999999</v>
      </c>
      <c r="J19" s="111">
        <v>1292.719171</v>
      </c>
      <c r="K19" s="111">
        <v>1261.9205469999999</v>
      </c>
      <c r="L19" s="111">
        <v>1357.2143869999998</v>
      </c>
      <c r="M19" s="100"/>
      <c r="N19" s="100" t="e">
        <v>#REF!</v>
      </c>
      <c r="O19" s="100">
        <v>-3.7858869503992167</v>
      </c>
      <c r="P19" s="100">
        <v>0.30671796538521789</v>
      </c>
      <c r="Q19" s="100">
        <v>21.844252727668007</v>
      </c>
      <c r="R19" s="100">
        <v>8.5520064054003626</v>
      </c>
      <c r="S19" s="100">
        <v>16.70263826241856</v>
      </c>
      <c r="T19" s="100">
        <v>-11.580518797780243</v>
      </c>
      <c r="U19" s="100">
        <v>5.1478714468353104</v>
      </c>
      <c r="V19" s="100">
        <v>-2.3824682646406075</v>
      </c>
      <c r="W19" s="100">
        <v>7.5514928595579676</v>
      </c>
      <c r="X19" s="100"/>
      <c r="Y19" s="100">
        <v>985.72013900000002</v>
      </c>
      <c r="Z19" s="100">
        <v>921.214564</v>
      </c>
      <c r="AA19" s="92">
        <f>Z19/Y19*100-100</f>
        <v>-6.5440049815194072</v>
      </c>
      <c r="AB19" s="100"/>
      <c r="AC19" s="10" t="s">
        <v>33</v>
      </c>
      <c r="AD19" s="24"/>
      <c r="AG19" s="77"/>
      <c r="AH19" s="64"/>
      <c r="AK19" s="64"/>
      <c r="AL19" s="65"/>
    </row>
    <row r="20" spans="1:38" ht="18.75" customHeight="1" x14ac:dyDescent="0.25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286.94371400000006</v>
      </c>
      <c r="H20" s="93">
        <v>318.34317399999998</v>
      </c>
      <c r="I20" s="93">
        <v>310.98098700000003</v>
      </c>
      <c r="J20" s="93">
        <v>286.66305299999999</v>
      </c>
      <c r="K20" s="93">
        <v>315.721091</v>
      </c>
      <c r="L20" s="93">
        <v>347.59371199999998</v>
      </c>
      <c r="M20" s="93"/>
      <c r="N20" s="94" t="e">
        <v>#REF!</v>
      </c>
      <c r="O20" s="94">
        <v>14.289748428653425</v>
      </c>
      <c r="P20" s="94">
        <v>14.503875037105885</v>
      </c>
      <c r="Q20" s="94">
        <v>10.847124875671497</v>
      </c>
      <c r="R20" s="94">
        <v>12.46049309976172</v>
      </c>
      <c r="S20" s="94">
        <v>10.94272446755879</v>
      </c>
      <c r="T20" s="94">
        <v>-2.31265740913922</v>
      </c>
      <c r="U20" s="94">
        <v>-7.8197494433960486</v>
      </c>
      <c r="V20" s="94">
        <v>10.136652664478547</v>
      </c>
      <c r="W20" s="94">
        <v>10.095182713023121</v>
      </c>
      <c r="X20" s="94"/>
      <c r="Y20" s="94">
        <v>271.00174800000002</v>
      </c>
      <c r="Z20" s="94">
        <v>261.91029200000003</v>
      </c>
      <c r="AA20" s="94">
        <f>Z20/Y20*100-100</f>
        <v>-3.3547591729924875</v>
      </c>
      <c r="AB20" s="94"/>
      <c r="AC20" s="37" t="s">
        <v>34</v>
      </c>
      <c r="AD20" s="40" t="s">
        <v>36</v>
      </c>
      <c r="AG20" s="78"/>
      <c r="AH20" s="66"/>
      <c r="AK20" s="64"/>
      <c r="AL20" s="65"/>
    </row>
    <row r="21" spans="1:38" ht="18.75" customHeight="1" x14ac:dyDescent="0.25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904.50421699999993</v>
      </c>
      <c r="H21" s="93">
        <v>1072.1079950000001</v>
      </c>
      <c r="I21" s="93">
        <v>918.44872299999997</v>
      </c>
      <c r="J21" s="93">
        <v>1006.056118</v>
      </c>
      <c r="K21" s="93">
        <v>946.19945600000005</v>
      </c>
      <c r="L21" s="93">
        <v>1009.6206749999999</v>
      </c>
      <c r="M21" s="93"/>
      <c r="N21" s="94" t="e">
        <v>#REF!</v>
      </c>
      <c r="O21" s="94">
        <v>-7.9830550160373974</v>
      </c>
      <c r="P21" s="94">
        <v>-3.7878081111231126</v>
      </c>
      <c r="Q21" s="94">
        <v>25.618858535403859</v>
      </c>
      <c r="R21" s="94">
        <v>7.3682276064193957</v>
      </c>
      <c r="S21" s="94">
        <v>18.529905648853401</v>
      </c>
      <c r="T21" s="94">
        <v>-14.332443440084603</v>
      </c>
      <c r="U21" s="94">
        <v>9.5386266871645375</v>
      </c>
      <c r="V21" s="94">
        <v>-5.949634511342424</v>
      </c>
      <c r="W21" s="94">
        <v>6.7027325579015979</v>
      </c>
      <c r="X21" s="94"/>
      <c r="Y21" s="94">
        <v>714.718391</v>
      </c>
      <c r="Z21" s="94">
        <v>659.30427199999997</v>
      </c>
      <c r="AA21" s="94">
        <f t="shared" ref="AA21" si="1">Z21/Y21*100-100</f>
        <v>-7.7532801307193466</v>
      </c>
      <c r="AB21" s="94"/>
      <c r="AC21" s="37" t="s">
        <v>37</v>
      </c>
      <c r="AD21" s="40" t="s">
        <v>39</v>
      </c>
      <c r="AG21" s="78"/>
      <c r="AH21" s="67"/>
      <c r="AK21" s="64"/>
      <c r="AL21" s="65"/>
    </row>
    <row r="22" spans="1:38" ht="18.75" customHeight="1" x14ac:dyDescent="0.25">
      <c r="A22" s="38"/>
      <c r="B22" s="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37"/>
      <c r="AD22" s="40"/>
      <c r="AG22" s="78"/>
      <c r="AH22" s="67"/>
      <c r="AK22" s="64"/>
      <c r="AL22" s="65"/>
    </row>
    <row r="23" spans="1:38" ht="18.75" customHeight="1" x14ac:dyDescent="0.25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5316.818448</v>
      </c>
      <c r="H23" s="92">
        <v>4916.4464029999999</v>
      </c>
      <c r="I23" s="92">
        <v>3980.0040520000007</v>
      </c>
      <c r="J23" s="92">
        <v>4026.460638</v>
      </c>
      <c r="K23" s="92">
        <v>4940.4319370000003</v>
      </c>
      <c r="L23" s="92">
        <v>5159.8149409999996</v>
      </c>
      <c r="M23" s="92"/>
      <c r="N23" s="92" t="e">
        <v>#REF!</v>
      </c>
      <c r="O23" s="92">
        <v>51.363956431739467</v>
      </c>
      <c r="P23" s="92">
        <v>12.610520651313522</v>
      </c>
      <c r="Q23" s="92">
        <v>3.0705170338191579</v>
      </c>
      <c r="R23" s="92">
        <v>18.357978306391772</v>
      </c>
      <c r="S23" s="92">
        <v>-7.5302937069556322</v>
      </c>
      <c r="T23" s="92">
        <v>-19.047138405263311</v>
      </c>
      <c r="U23" s="92">
        <v>1.1672497161568032</v>
      </c>
      <c r="V23" s="92">
        <v>22.699124148249041</v>
      </c>
      <c r="W23" s="92">
        <v>4.4405632300485962</v>
      </c>
      <c r="X23" s="92"/>
      <c r="Y23" s="92">
        <v>3516.1598729999996</v>
      </c>
      <c r="Z23" s="92">
        <v>3260.4108810000002</v>
      </c>
      <c r="AA23" s="92">
        <f>Z23/Y23*100-100</f>
        <v>-7.2735313875757726</v>
      </c>
      <c r="AB23" s="92"/>
      <c r="AC23" s="11" t="s">
        <v>41</v>
      </c>
      <c r="AD23" s="29"/>
      <c r="AG23" s="78"/>
      <c r="AH23" s="66"/>
      <c r="AK23" s="64"/>
      <c r="AL23" s="65"/>
    </row>
    <row r="24" spans="1:38" ht="18.75" customHeight="1" x14ac:dyDescent="0.25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6.7028799999999995</v>
      </c>
      <c r="H24" s="93">
        <v>4.6304230000000004</v>
      </c>
      <c r="I24" s="93">
        <v>2.319029</v>
      </c>
      <c r="J24" s="93">
        <v>1.5333350000000001</v>
      </c>
      <c r="K24" s="93">
        <v>2.683681</v>
      </c>
      <c r="L24" s="93">
        <v>1.5442179999999999</v>
      </c>
      <c r="M24" s="93"/>
      <c r="N24" s="94" t="e">
        <v>#REF!</v>
      </c>
      <c r="O24" s="94">
        <v>-8.9165613288295589</v>
      </c>
      <c r="P24" s="94">
        <v>-29.361360045576987</v>
      </c>
      <c r="Q24" s="94">
        <v>-8.9853812136024374</v>
      </c>
      <c r="R24" s="94">
        <v>89.705725858856198</v>
      </c>
      <c r="S24" s="94">
        <v>-30.918903516100528</v>
      </c>
      <c r="T24" s="94">
        <v>-49.917556128241422</v>
      </c>
      <c r="U24" s="94">
        <v>-33.88030076381105</v>
      </c>
      <c r="V24" s="94">
        <v>75.022483671213394</v>
      </c>
      <c r="W24" s="94">
        <v>-42.458958423150897</v>
      </c>
      <c r="X24" s="94"/>
      <c r="Y24" s="94">
        <v>1.187932</v>
      </c>
      <c r="Z24" s="94">
        <v>1.9359189999999999</v>
      </c>
      <c r="AA24" s="94">
        <f>Z24/Y24*100-100</f>
        <v>62.96547277116872</v>
      </c>
      <c r="AB24" s="94"/>
      <c r="AC24" s="42" t="s">
        <v>42</v>
      </c>
      <c r="AD24" s="41" t="s">
        <v>44</v>
      </c>
      <c r="AG24" s="78"/>
      <c r="AH24" s="66"/>
      <c r="AK24" s="64"/>
      <c r="AL24" s="65"/>
    </row>
    <row r="25" spans="1:38" ht="18.75" customHeight="1" x14ac:dyDescent="0.25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215.19867099999999</v>
      </c>
      <c r="H25" s="93">
        <v>191.988587</v>
      </c>
      <c r="I25" s="93">
        <v>137.77150100000003</v>
      </c>
      <c r="J25" s="93">
        <v>308.93541999999997</v>
      </c>
      <c r="K25" s="93">
        <v>223.19540399999997</v>
      </c>
      <c r="L25" s="93">
        <v>246.20705299999997</v>
      </c>
      <c r="M25" s="93"/>
      <c r="N25" s="94" t="e">
        <v>#REF!</v>
      </c>
      <c r="O25" s="94">
        <v>32.059644463163494</v>
      </c>
      <c r="P25" s="94">
        <v>26.666777296028357</v>
      </c>
      <c r="Q25" s="94">
        <v>14.121200943049431</v>
      </c>
      <c r="R25" s="94">
        <v>18.202295337970526</v>
      </c>
      <c r="S25" s="94">
        <v>-10.78542162558243</v>
      </c>
      <c r="T25" s="94">
        <v>-28.239744271882145</v>
      </c>
      <c r="U25" s="94">
        <v>124.23753661506521</v>
      </c>
      <c r="V25" s="94">
        <v>-27.753378359787945</v>
      </c>
      <c r="W25" s="94">
        <v>10.310090883412641</v>
      </c>
      <c r="X25" s="94"/>
      <c r="Y25" s="94">
        <v>172.88014599999997</v>
      </c>
      <c r="Z25" s="94">
        <v>142.94700800000001</v>
      </c>
      <c r="AA25" s="94">
        <f t="shared" ref="AA25" si="2">Z25/Y25*100-100</f>
        <v>-17.314387274985279</v>
      </c>
      <c r="AB25" s="94"/>
      <c r="AC25" s="42">
        <v>22</v>
      </c>
      <c r="AD25" s="41" t="s">
        <v>46</v>
      </c>
      <c r="AG25" s="78"/>
      <c r="AH25" s="66"/>
      <c r="AK25" s="64"/>
      <c r="AL25" s="65"/>
    </row>
    <row r="26" spans="1:38" ht="18.75" customHeight="1" x14ac:dyDescent="0.25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57.785288000000001</v>
      </c>
      <c r="H26" s="93">
        <v>51.177445999999996</v>
      </c>
      <c r="I26" s="93">
        <v>36.795050000000003</v>
      </c>
      <c r="J26" s="93">
        <v>37.790899000000003</v>
      </c>
      <c r="K26" s="93">
        <v>45.255512000000003</v>
      </c>
      <c r="L26" s="93">
        <v>49.124385999999994</v>
      </c>
      <c r="M26" s="93"/>
      <c r="N26" s="94" t="e">
        <v>#REF!</v>
      </c>
      <c r="O26" s="94">
        <v>70.762467185491829</v>
      </c>
      <c r="P26" s="94">
        <v>71.431001833188787</v>
      </c>
      <c r="Q26" s="94">
        <v>-10.492527646720688</v>
      </c>
      <c r="R26" s="94">
        <v>6.9414154397983339</v>
      </c>
      <c r="S26" s="94">
        <v>-11.43516322009161</v>
      </c>
      <c r="T26" s="94">
        <v>-28.102996777134976</v>
      </c>
      <c r="U26" s="94">
        <v>2.7064754634115218</v>
      </c>
      <c r="V26" s="94">
        <v>19.752409171319258</v>
      </c>
      <c r="W26" s="94">
        <v>8.5489564232529034</v>
      </c>
      <c r="X26" s="94"/>
      <c r="Y26" s="94">
        <v>35.932778999999996</v>
      </c>
      <c r="Z26" s="94">
        <v>33.255071999999998</v>
      </c>
      <c r="AA26" s="94">
        <f>Z26/Y26*100-100</f>
        <v>-7.4519897278192673</v>
      </c>
      <c r="AB26" s="94"/>
      <c r="AC26" s="42">
        <v>23</v>
      </c>
      <c r="AD26" s="41" t="s">
        <v>48</v>
      </c>
      <c r="AG26" s="78"/>
      <c r="AH26" s="66"/>
      <c r="AK26" s="64"/>
      <c r="AL26" s="65"/>
    </row>
    <row r="27" spans="1:38" ht="18.75" customHeight="1" x14ac:dyDescent="0.25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32.730985999999994</v>
      </c>
      <c r="H27" s="93">
        <v>34.116778999999994</v>
      </c>
      <c r="I27" s="93">
        <v>27.787951</v>
      </c>
      <c r="J27" s="93">
        <v>22.949496999999997</v>
      </c>
      <c r="K27" s="93">
        <v>27.963331999999994</v>
      </c>
      <c r="L27" s="93">
        <v>37.007219000000006</v>
      </c>
      <c r="M27" s="93"/>
      <c r="N27" s="94" t="e">
        <v>#REF!</v>
      </c>
      <c r="O27" s="94">
        <v>10.415716180700898</v>
      </c>
      <c r="P27" s="94">
        <v>-9.4557344668035483</v>
      </c>
      <c r="Q27" s="94">
        <v>0.58563004289977982</v>
      </c>
      <c r="R27" s="94">
        <v>-13.047666640800486</v>
      </c>
      <c r="S27" s="94">
        <v>4.2338871184632154</v>
      </c>
      <c r="T27" s="94">
        <v>-18.550485085359298</v>
      </c>
      <c r="U27" s="94">
        <v>-17.412057477717596</v>
      </c>
      <c r="V27" s="94">
        <v>21.847254430020826</v>
      </c>
      <c r="W27" s="94">
        <v>32.34195052292057</v>
      </c>
      <c r="X27" s="94"/>
      <c r="Y27" s="94">
        <v>23.657518000000003</v>
      </c>
      <c r="Z27" s="94">
        <v>44.120194000000005</v>
      </c>
      <c r="AA27" s="94">
        <f t="shared" ref="AA27:AA32" si="3">Z27/Y27*100-100</f>
        <v>86.495447240069723</v>
      </c>
      <c r="AB27" s="94"/>
      <c r="AC27" s="42">
        <v>24</v>
      </c>
      <c r="AD27" s="40" t="s">
        <v>50</v>
      </c>
      <c r="AG27" s="78"/>
      <c r="AH27" s="66"/>
      <c r="AK27" s="64"/>
      <c r="AL27" s="65"/>
    </row>
    <row r="28" spans="1:38" ht="18.75" customHeight="1" x14ac:dyDescent="0.25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29.020205999999998</v>
      </c>
      <c r="H28" s="93">
        <v>34.836171</v>
      </c>
      <c r="I28" s="93">
        <v>24.259453999999998</v>
      </c>
      <c r="J28" s="93">
        <v>23.990817</v>
      </c>
      <c r="K28" s="93">
        <v>21.825717000000001</v>
      </c>
      <c r="L28" s="93">
        <v>32.56785</v>
      </c>
      <c r="M28" s="93"/>
      <c r="N28" s="94" t="e">
        <v>#REF!</v>
      </c>
      <c r="O28" s="94">
        <v>154.33476469554114</v>
      </c>
      <c r="P28" s="94">
        <v>90.242729649135896</v>
      </c>
      <c r="Q28" s="94">
        <v>-69.502253946429789</v>
      </c>
      <c r="R28" s="94">
        <v>242.31080090250509</v>
      </c>
      <c r="S28" s="94">
        <v>20.041087923359342</v>
      </c>
      <c r="T28" s="94">
        <v>-30.36130750420304</v>
      </c>
      <c r="U28" s="94">
        <v>-1.1073497367253111</v>
      </c>
      <c r="V28" s="94">
        <v>-9.0247030770148342</v>
      </c>
      <c r="W28" s="94">
        <v>49.217778275050478</v>
      </c>
      <c r="X28" s="94"/>
      <c r="Y28" s="94">
        <v>20.967672999999998</v>
      </c>
      <c r="Z28" s="94">
        <v>44.030992000000005</v>
      </c>
      <c r="AA28" s="94">
        <f t="shared" si="3"/>
        <v>109.99465224395672</v>
      </c>
      <c r="AB28" s="94"/>
      <c r="AC28" s="42">
        <v>25</v>
      </c>
      <c r="AD28" s="40" t="s">
        <v>52</v>
      </c>
      <c r="AG28" s="78"/>
      <c r="AH28" s="66"/>
      <c r="AK28" s="64"/>
      <c r="AL28" s="65"/>
    </row>
    <row r="29" spans="1:38" ht="18.75" customHeight="1" x14ac:dyDescent="0.25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671.62566400000003</v>
      </c>
      <c r="H29" s="93">
        <v>662.01338299999998</v>
      </c>
      <c r="I29" s="93">
        <v>608.96566799999982</v>
      </c>
      <c r="J29" s="93">
        <v>573.74788699999999</v>
      </c>
      <c r="K29" s="93">
        <v>641.36263499999995</v>
      </c>
      <c r="L29" s="93">
        <v>758.23272900000018</v>
      </c>
      <c r="M29" s="93"/>
      <c r="N29" s="94" t="e">
        <v>#REF!</v>
      </c>
      <c r="O29" s="94">
        <v>33.778013770163227</v>
      </c>
      <c r="P29" s="94">
        <v>35.842253497493033</v>
      </c>
      <c r="Q29" s="94">
        <v>-10.258561163020076</v>
      </c>
      <c r="R29" s="94">
        <v>-2.7290001761006977</v>
      </c>
      <c r="S29" s="94">
        <v>-1.4311962027704794</v>
      </c>
      <c r="T29" s="94">
        <v>-8.0130880073160284</v>
      </c>
      <c r="U29" s="94">
        <v>-5.7832128887764895</v>
      </c>
      <c r="V29" s="94">
        <v>11.784748934508912</v>
      </c>
      <c r="W29" s="94">
        <v>18.222155083917585</v>
      </c>
      <c r="X29" s="94"/>
      <c r="Y29" s="94">
        <v>275.32140300000003</v>
      </c>
      <c r="Z29" s="94">
        <v>249.20289099999999</v>
      </c>
      <c r="AA29" s="94">
        <f t="shared" si="3"/>
        <v>-9.4865534300651717</v>
      </c>
      <c r="AB29" s="94"/>
      <c r="AC29" s="42">
        <v>26</v>
      </c>
      <c r="AD29" s="41" t="s">
        <v>54</v>
      </c>
      <c r="AG29" s="78"/>
      <c r="AH29" s="66"/>
      <c r="AK29" s="64"/>
      <c r="AL29" s="65"/>
    </row>
    <row r="30" spans="1:38" ht="18.75" customHeight="1" x14ac:dyDescent="0.25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2028.5790550000002</v>
      </c>
      <c r="H30" s="93">
        <v>1919.748411</v>
      </c>
      <c r="I30" s="93">
        <v>1699.7579900000001</v>
      </c>
      <c r="J30" s="93">
        <v>1688.9841140000001</v>
      </c>
      <c r="K30" s="93">
        <v>2050.2255300000002</v>
      </c>
      <c r="L30" s="93">
        <v>2017.0145990000001</v>
      </c>
      <c r="M30" s="93"/>
      <c r="N30" s="94" t="e">
        <v>#REF!</v>
      </c>
      <c r="O30" s="94">
        <v>43.544950686309846</v>
      </c>
      <c r="P30" s="94">
        <v>13.946076903112498</v>
      </c>
      <c r="Q30" s="94">
        <v>8.4805327571019262</v>
      </c>
      <c r="R30" s="94">
        <v>18.784017544380305</v>
      </c>
      <c r="S30" s="94">
        <v>-5.3648707321391669</v>
      </c>
      <c r="T30" s="94">
        <v>-11.459336011920783</v>
      </c>
      <c r="U30" s="94">
        <v>-0.63384764556982987</v>
      </c>
      <c r="V30" s="94">
        <v>21.388088437639396</v>
      </c>
      <c r="W30" s="94">
        <v>-1.6198672055361669</v>
      </c>
      <c r="X30" s="94"/>
      <c r="Y30" s="94">
        <v>1496.515238</v>
      </c>
      <c r="Z30" s="94">
        <v>1391.980583</v>
      </c>
      <c r="AA30" s="94">
        <f t="shared" si="3"/>
        <v>-6.9852048509511917</v>
      </c>
      <c r="AB30" s="94"/>
      <c r="AC30" s="42">
        <v>27</v>
      </c>
      <c r="AD30" s="41" t="s">
        <v>56</v>
      </c>
      <c r="AG30" s="78"/>
      <c r="AH30" s="66"/>
      <c r="AK30" s="64"/>
      <c r="AL30" s="65"/>
    </row>
    <row r="31" spans="1:38" ht="18.75" customHeight="1" x14ac:dyDescent="0.25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2082.8519590000001</v>
      </c>
      <c r="H31" s="93">
        <v>1804.7477499999995</v>
      </c>
      <c r="I31" s="93">
        <v>1259.668435</v>
      </c>
      <c r="J31" s="93">
        <v>1176.4271229999999</v>
      </c>
      <c r="K31" s="93">
        <v>1729.111758</v>
      </c>
      <c r="L31" s="93">
        <v>1782.2028319999999</v>
      </c>
      <c r="M31" s="93"/>
      <c r="N31" s="94" t="e">
        <v>#REF!</v>
      </c>
      <c r="O31" s="94">
        <v>75.82657528986033</v>
      </c>
      <c r="P31" s="94">
        <v>-0.92216869966884474</v>
      </c>
      <c r="Q31" s="94">
        <v>5.2559592005471956</v>
      </c>
      <c r="R31" s="94">
        <v>27.432278792047285</v>
      </c>
      <c r="S31" s="94">
        <v>-13.35208716098677</v>
      </c>
      <c r="T31" s="94">
        <v>-30.202520823200899</v>
      </c>
      <c r="U31" s="94">
        <v>-6.6081922581476817</v>
      </c>
      <c r="V31" s="94">
        <v>46.979929669642615</v>
      </c>
      <c r="W31" s="94">
        <v>3.0704246706070961</v>
      </c>
      <c r="X31" s="94"/>
      <c r="Y31" s="94">
        <v>1316.3704229999998</v>
      </c>
      <c r="Z31" s="94">
        <v>1158.803791</v>
      </c>
      <c r="AA31" s="94">
        <f t="shared" si="3"/>
        <v>-11.969779117408791</v>
      </c>
      <c r="AB31" s="94"/>
      <c r="AC31" s="42">
        <v>28</v>
      </c>
      <c r="AD31" s="40" t="s">
        <v>58</v>
      </c>
      <c r="AG31" s="77"/>
      <c r="AH31" s="64"/>
      <c r="AK31" s="64"/>
      <c r="AL31" s="65"/>
    </row>
    <row r="32" spans="1:38" ht="18.75" customHeight="1" x14ac:dyDescent="0.25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192.32373899999996</v>
      </c>
      <c r="H32" s="93">
        <v>213.18745299999998</v>
      </c>
      <c r="I32" s="93">
        <v>182.67897400000004</v>
      </c>
      <c r="J32" s="93">
        <v>192.10154600000004</v>
      </c>
      <c r="K32" s="93">
        <v>198.808368</v>
      </c>
      <c r="L32" s="93">
        <v>235.91405500000002</v>
      </c>
      <c r="M32" s="93"/>
      <c r="N32" s="94" t="e">
        <v>#REF!</v>
      </c>
      <c r="O32" s="94">
        <v>15.641818552385487</v>
      </c>
      <c r="P32" s="94">
        <v>30.540184618065382</v>
      </c>
      <c r="Q32" s="94">
        <v>0.51132288756296873</v>
      </c>
      <c r="R32" s="94">
        <v>10.741654491338679</v>
      </c>
      <c r="S32" s="94">
        <v>10.848226073641399</v>
      </c>
      <c r="T32" s="94">
        <v>-14.310635344942156</v>
      </c>
      <c r="U32" s="94">
        <v>5.15799481115981</v>
      </c>
      <c r="V32" s="94">
        <v>3.4912899659849614</v>
      </c>
      <c r="W32" s="94">
        <v>18.66404687754391</v>
      </c>
      <c r="X32" s="94"/>
      <c r="Y32" s="94">
        <v>173.326761</v>
      </c>
      <c r="Z32" s="94">
        <v>194.13443100000001</v>
      </c>
      <c r="AA32" s="94">
        <f t="shared" si="3"/>
        <v>12.004880192736067</v>
      </c>
      <c r="AB32" s="94"/>
      <c r="AC32" s="42" t="s">
        <v>59</v>
      </c>
      <c r="AD32" s="40" t="s">
        <v>61</v>
      </c>
      <c r="AG32" s="78"/>
      <c r="AH32" s="66"/>
      <c r="AK32" s="64"/>
      <c r="AL32" s="65"/>
    </row>
    <row r="33" spans="1:38" ht="18.75" customHeight="1" x14ac:dyDescent="0.25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43"/>
      <c r="AD33" s="30"/>
      <c r="AG33" s="78"/>
      <c r="AH33" s="67"/>
      <c r="AK33" s="64"/>
      <c r="AL33" s="70"/>
    </row>
    <row r="34" spans="1:38" ht="18.75" customHeight="1" x14ac:dyDescent="0.25">
      <c r="A34" s="58" t="s">
        <v>218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6724.3468919999996</v>
      </c>
      <c r="H34" s="92">
        <v>6110.7862939999995</v>
      </c>
      <c r="I34" s="92">
        <v>4518.3554840000006</v>
      </c>
      <c r="J34" s="92">
        <v>3211.2387569999992</v>
      </c>
      <c r="K34" s="92">
        <v>4327.1195740000012</v>
      </c>
      <c r="L34" s="92">
        <v>4408.2117189999999</v>
      </c>
      <c r="M34" s="92"/>
      <c r="N34" s="92" t="e">
        <v>#REF!</v>
      </c>
      <c r="O34" s="92">
        <v>13.981889771216615</v>
      </c>
      <c r="P34" s="92">
        <v>46.302893663247289</v>
      </c>
      <c r="Q34" s="92">
        <v>17.875802392864813</v>
      </c>
      <c r="R34" s="92">
        <v>-12.759099954120529</v>
      </c>
      <c r="S34" s="92">
        <v>-9.1244638007886891</v>
      </c>
      <c r="T34" s="92">
        <v>-26.059343812490383</v>
      </c>
      <c r="U34" s="92">
        <v>-28.929036938962568</v>
      </c>
      <c r="V34" s="92">
        <v>34.749232350523812</v>
      </c>
      <c r="W34" s="92">
        <v>1.8740444679932153</v>
      </c>
      <c r="X34" s="92"/>
      <c r="Y34" s="92">
        <v>2936.5677860000005</v>
      </c>
      <c r="Z34" s="92">
        <v>4973.9766559999998</v>
      </c>
      <c r="AA34" s="92">
        <f>Z34/Y34*100-100</f>
        <v>69.380617730443191</v>
      </c>
      <c r="AB34" s="92"/>
      <c r="AC34" s="11" t="s">
        <v>63</v>
      </c>
      <c r="AD34" s="29"/>
      <c r="AG34" s="78"/>
      <c r="AH34" s="66"/>
      <c r="AK34" s="64"/>
      <c r="AL34" s="65"/>
    </row>
    <row r="35" spans="1:38" ht="18.75" customHeight="1" x14ac:dyDescent="0.25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5.7897449999999999</v>
      </c>
      <c r="H35" s="93">
        <v>10.032693999999999</v>
      </c>
      <c r="I35" s="93">
        <v>14.526957999999999</v>
      </c>
      <c r="J35" s="93">
        <v>6.7219839999999991</v>
      </c>
      <c r="K35" s="93">
        <v>12.747910000000001</v>
      </c>
      <c r="L35" s="93">
        <v>21.469569</v>
      </c>
      <c r="M35" s="93"/>
      <c r="N35" s="94" t="e">
        <v>#REF!</v>
      </c>
      <c r="O35" s="94">
        <v>271.5969155569195</v>
      </c>
      <c r="P35" s="94">
        <v>-8.2601711654660335</v>
      </c>
      <c r="Q35" s="94">
        <v>9.8046245851770806</v>
      </c>
      <c r="R35" s="94">
        <v>-17.876167124679682</v>
      </c>
      <c r="S35" s="94">
        <v>73.283866560617071</v>
      </c>
      <c r="T35" s="94">
        <v>44.796183358128928</v>
      </c>
      <c r="U35" s="94">
        <v>-53.727518176895671</v>
      </c>
      <c r="V35" s="94">
        <v>89.645051222972313</v>
      </c>
      <c r="W35" s="94">
        <v>68.416383548362035</v>
      </c>
      <c r="X35" s="94"/>
      <c r="Y35" s="94">
        <v>18.696724000000003</v>
      </c>
      <c r="Z35" s="94">
        <v>3.939578</v>
      </c>
      <c r="AA35" s="94">
        <f t="shared" ref="AA35:AA38" si="4">Z35/Y35*100-100</f>
        <v>-78.929046607309388</v>
      </c>
      <c r="AB35" s="94"/>
      <c r="AC35" s="37" t="s">
        <v>64</v>
      </c>
      <c r="AD35" s="40" t="s">
        <v>66</v>
      </c>
      <c r="AG35" s="78"/>
      <c r="AH35" s="71"/>
      <c r="AK35" s="64"/>
      <c r="AL35" s="65"/>
    </row>
    <row r="36" spans="1:38" ht="18.75" customHeight="1" x14ac:dyDescent="0.25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6173.9623689999999</v>
      </c>
      <c r="H36" s="93">
        <v>5602.199208</v>
      </c>
      <c r="I36" s="93">
        <v>4105.3283379999993</v>
      </c>
      <c r="J36" s="93">
        <v>2919.6230390000001</v>
      </c>
      <c r="K36" s="93">
        <v>3830.4323509999999</v>
      </c>
      <c r="L36" s="93">
        <v>3921.5286529999989</v>
      </c>
      <c r="M36" s="93"/>
      <c r="N36" s="94" t="e">
        <v>#REF!</v>
      </c>
      <c r="O36" s="94">
        <v>12.532474071550965</v>
      </c>
      <c r="P36" s="94">
        <v>49.70953604988344</v>
      </c>
      <c r="Q36" s="94">
        <v>15.544965268127669</v>
      </c>
      <c r="R36" s="94">
        <v>-11.353546035061186</v>
      </c>
      <c r="S36" s="94">
        <v>-9.2608786193915336</v>
      </c>
      <c r="T36" s="94">
        <v>-26.719343858077266</v>
      </c>
      <c r="U36" s="94">
        <v>-28.882106408513025</v>
      </c>
      <c r="V36" s="94">
        <v>31.196127028507107</v>
      </c>
      <c r="W36" s="94">
        <v>2.3782250579681232</v>
      </c>
      <c r="X36" s="94"/>
      <c r="Y36" s="94">
        <v>2773.3931509999998</v>
      </c>
      <c r="Z36" s="94">
        <v>4830.936522</v>
      </c>
      <c r="AA36" s="94">
        <f t="shared" si="4"/>
        <v>74.188665615551628</v>
      </c>
      <c r="AB36" s="94"/>
      <c r="AC36" s="37" t="s">
        <v>67</v>
      </c>
      <c r="AD36" s="41" t="s">
        <v>69</v>
      </c>
      <c r="AG36" s="79"/>
      <c r="AH36" s="72"/>
      <c r="AK36" s="64"/>
      <c r="AL36" s="65"/>
    </row>
    <row r="37" spans="1:38" ht="18.75" customHeight="1" x14ac:dyDescent="0.25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515.64671499999986</v>
      </c>
      <c r="H37" s="93">
        <v>409.71837199999999</v>
      </c>
      <c r="I37" s="93">
        <v>324.64816400000001</v>
      </c>
      <c r="J37" s="93">
        <v>271.30485399999998</v>
      </c>
      <c r="K37" s="93">
        <v>402.06206199999986</v>
      </c>
      <c r="L37" s="93">
        <v>365.59222199999999</v>
      </c>
      <c r="M37" s="93"/>
      <c r="N37" s="94" t="e">
        <v>#REF!</v>
      </c>
      <c r="O37" s="94">
        <v>26.413154705668035</v>
      </c>
      <c r="P37" s="94">
        <v>39.611137857284973</v>
      </c>
      <c r="Q37" s="94">
        <v>53.301229209039548</v>
      </c>
      <c r="R37" s="94">
        <v>-5.5309487539167037</v>
      </c>
      <c r="S37" s="94">
        <v>-20.542813503621346</v>
      </c>
      <c r="T37" s="94">
        <v>-20.763093337684154</v>
      </c>
      <c r="U37" s="94">
        <v>-16.431114022871867</v>
      </c>
      <c r="V37" s="94">
        <v>48.195675850311119</v>
      </c>
      <c r="W37" s="94">
        <v>-9.0706991399750336</v>
      </c>
      <c r="X37" s="94"/>
      <c r="Y37" s="94">
        <v>74.446201999999985</v>
      </c>
      <c r="Z37" s="94">
        <v>57.094470999999999</v>
      </c>
      <c r="AA37" s="94">
        <f t="shared" si="4"/>
        <v>-23.307745101623851</v>
      </c>
      <c r="AB37" s="94"/>
      <c r="AC37" s="37" t="s">
        <v>70</v>
      </c>
      <c r="AD37" s="40" t="s">
        <v>72</v>
      </c>
      <c r="AG37" s="78"/>
      <c r="AH37" s="66"/>
      <c r="AK37" s="64"/>
      <c r="AL37" s="65"/>
    </row>
    <row r="38" spans="1:38" ht="18.75" customHeight="1" x14ac:dyDescent="0.25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/>
      <c r="N38" s="94" t="e">
        <v>#REF!</v>
      </c>
      <c r="O38" s="94">
        <v>29.679591649164564</v>
      </c>
      <c r="P38" s="94">
        <v>-17.888836322412516</v>
      </c>
      <c r="Q38" s="94">
        <v>27.880260506002031</v>
      </c>
      <c r="R38" s="94">
        <v>-84.780351769216381</v>
      </c>
      <c r="S38" s="94">
        <v>206.88070562786885</v>
      </c>
      <c r="T38" s="94">
        <v>-16.867027586332696</v>
      </c>
      <c r="U38" s="94">
        <v>-81.599854324913281</v>
      </c>
      <c r="V38" s="94">
        <v>502.53126821342175</v>
      </c>
      <c r="W38" s="94">
        <v>21.671494564466968</v>
      </c>
      <c r="X38" s="94"/>
      <c r="Y38" s="94">
        <v>70.031709000000006</v>
      </c>
      <c r="Z38" s="94">
        <v>82.006085000000013</v>
      </c>
      <c r="AA38" s="94">
        <f t="shared" si="4"/>
        <v>17.098506049595358</v>
      </c>
      <c r="AB38" s="94"/>
      <c r="AC38" s="37" t="s">
        <v>73</v>
      </c>
      <c r="AD38" s="41" t="s">
        <v>75</v>
      </c>
      <c r="AG38" s="78"/>
      <c r="AH38" s="66"/>
      <c r="AK38" s="64"/>
      <c r="AL38" s="65"/>
    </row>
    <row r="39" spans="1:38" ht="18.75" customHeight="1" x14ac:dyDescent="0.25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37"/>
      <c r="AD39" s="41"/>
      <c r="AG39" s="78"/>
      <c r="AH39" s="66"/>
      <c r="AK39" s="64"/>
      <c r="AL39" s="65"/>
    </row>
    <row r="40" spans="1:38" ht="18.75" customHeight="1" x14ac:dyDescent="0.25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1230.3679099999999</v>
      </c>
      <c r="H40" s="92">
        <v>1007.8578239999998</v>
      </c>
      <c r="I40" s="92">
        <v>854.5875910000002</v>
      </c>
      <c r="J40" s="92">
        <v>868.11532099999999</v>
      </c>
      <c r="K40" s="92">
        <v>893.64202499999999</v>
      </c>
      <c r="L40" s="92">
        <v>863.93323600000008</v>
      </c>
      <c r="M40" s="92"/>
      <c r="N40" s="92" t="e">
        <v>#REF!</v>
      </c>
      <c r="O40" s="92">
        <v>-19.011970444655901</v>
      </c>
      <c r="P40" s="92">
        <v>149.05829961777007</v>
      </c>
      <c r="Q40" s="92">
        <v>23.09919510805139</v>
      </c>
      <c r="R40" s="92">
        <v>16.013167849295556</v>
      </c>
      <c r="S40" s="92">
        <v>-18.0848414682727</v>
      </c>
      <c r="T40" s="92">
        <v>-15.20752524316363</v>
      </c>
      <c r="U40" s="92">
        <v>1.5829541807610639</v>
      </c>
      <c r="V40" s="92">
        <v>2.9404738497870682</v>
      </c>
      <c r="W40" s="92">
        <v>-3.3244619398914068</v>
      </c>
      <c r="X40" s="92"/>
      <c r="Y40" s="92">
        <v>648.69690300000002</v>
      </c>
      <c r="Z40" s="92">
        <v>569.44563000000005</v>
      </c>
      <c r="AA40" s="92">
        <f>Z40/Y40*100-100</f>
        <v>-12.216995739225837</v>
      </c>
      <c r="AB40" s="92"/>
      <c r="AC40" s="10" t="s">
        <v>77</v>
      </c>
      <c r="AD40" s="29"/>
      <c r="AG40" s="77"/>
      <c r="AH40" s="64"/>
      <c r="AK40" s="64"/>
      <c r="AL40" s="65"/>
    </row>
    <row r="41" spans="1:38" ht="18.75" customHeight="1" x14ac:dyDescent="0.25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11.786149</v>
      </c>
      <c r="H41" s="93">
        <v>24.694112000000001</v>
      </c>
      <c r="I41" s="93">
        <v>12.954210999999999</v>
      </c>
      <c r="J41" s="93">
        <v>19.267289999999999</v>
      </c>
      <c r="K41" s="93">
        <v>8.4662749999999996</v>
      </c>
      <c r="L41" s="93">
        <v>23.728058000000001</v>
      </c>
      <c r="M41" s="93"/>
      <c r="N41" s="94" t="e">
        <v>#REF!</v>
      </c>
      <c r="O41" s="94">
        <v>372.78526163963829</v>
      </c>
      <c r="P41" s="94">
        <v>-32.218410338512868</v>
      </c>
      <c r="Q41" s="94">
        <v>-33.296076548180025</v>
      </c>
      <c r="R41" s="94">
        <v>95.014260216816183</v>
      </c>
      <c r="S41" s="94">
        <v>109.51807074558451</v>
      </c>
      <c r="T41" s="94">
        <v>-47.541296483955378</v>
      </c>
      <c r="U41" s="94">
        <v>48.733797836085898</v>
      </c>
      <c r="V41" s="94">
        <v>-56.058817820253914</v>
      </c>
      <c r="W41" s="94">
        <v>180.26561858668663</v>
      </c>
      <c r="X41" s="94"/>
      <c r="Y41" s="94">
        <v>23.559474000000002</v>
      </c>
      <c r="Z41" s="94">
        <v>11.996815000000002</v>
      </c>
      <c r="AA41" s="94">
        <f t="shared" ref="AA41:AA43" si="5">Z41/Y41*100-100</f>
        <v>-49.078595727561655</v>
      </c>
      <c r="AB41" s="94"/>
      <c r="AC41" s="37" t="s">
        <v>78</v>
      </c>
      <c r="AD41" s="41" t="s">
        <v>80</v>
      </c>
      <c r="AG41" s="77"/>
      <c r="AH41" s="64"/>
      <c r="AK41" s="64"/>
      <c r="AL41" s="65"/>
    </row>
    <row r="42" spans="1:38" ht="18.75" customHeight="1" x14ac:dyDescent="0.25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870.65840400000013</v>
      </c>
      <c r="H42" s="93">
        <v>930.0650280000001</v>
      </c>
      <c r="I42" s="93">
        <v>809.91135600000007</v>
      </c>
      <c r="J42" s="93">
        <v>824.03535499999987</v>
      </c>
      <c r="K42" s="93">
        <v>864.16032200000006</v>
      </c>
      <c r="L42" s="93">
        <v>824.89831600000002</v>
      </c>
      <c r="M42" s="93"/>
      <c r="N42" s="94" t="e">
        <v>#REF!</v>
      </c>
      <c r="O42" s="94">
        <v>-10.298442249294681</v>
      </c>
      <c r="P42" s="94">
        <v>114.41737304945315</v>
      </c>
      <c r="Q42" s="94">
        <v>20.747899000085312</v>
      </c>
      <c r="R42" s="94">
        <v>56.077947347759249</v>
      </c>
      <c r="S42" s="94">
        <v>6.823183894748226</v>
      </c>
      <c r="T42" s="94">
        <v>-12.918846358343032</v>
      </c>
      <c r="U42" s="94">
        <v>1.7438944268858734</v>
      </c>
      <c r="V42" s="94">
        <v>4.8693259041052102</v>
      </c>
      <c r="W42" s="94">
        <v>-4.54337059923472</v>
      </c>
      <c r="X42" s="94"/>
      <c r="Y42" s="94">
        <v>613.44341899999995</v>
      </c>
      <c r="Z42" s="94">
        <v>546.34030999999993</v>
      </c>
      <c r="AA42" s="94">
        <f t="shared" si="5"/>
        <v>-10.938760922627168</v>
      </c>
      <c r="AB42" s="94"/>
      <c r="AC42" s="37" t="s">
        <v>81</v>
      </c>
      <c r="AD42" s="41" t="s">
        <v>83</v>
      </c>
      <c r="AG42" s="78"/>
      <c r="AH42" s="67"/>
      <c r="AK42" s="64"/>
      <c r="AL42" s="65"/>
    </row>
    <row r="43" spans="1:38" ht="18.75" customHeight="1" x14ac:dyDescent="0.25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347.92335699999995</v>
      </c>
      <c r="H43" s="93">
        <v>53.098683999999999</v>
      </c>
      <c r="I43" s="93">
        <v>31.722023999999994</v>
      </c>
      <c r="J43" s="93">
        <v>24.812675999999996</v>
      </c>
      <c r="K43" s="93">
        <v>21.015428000000004</v>
      </c>
      <c r="L43" s="93">
        <v>15.306862000000001</v>
      </c>
      <c r="M43" s="93"/>
      <c r="N43" s="94" t="e">
        <v>#REF!</v>
      </c>
      <c r="O43" s="94">
        <v>-36.397950315948059</v>
      </c>
      <c r="P43" s="94">
        <v>233.4972821659133</v>
      </c>
      <c r="Q43" s="94">
        <v>27.189524420209693</v>
      </c>
      <c r="R43" s="94">
        <v>-29.947692177456773</v>
      </c>
      <c r="S43" s="94">
        <v>-84.73839627846543</v>
      </c>
      <c r="T43" s="94">
        <v>-40.258361205336101</v>
      </c>
      <c r="U43" s="94">
        <v>-21.780917888467641</v>
      </c>
      <c r="V43" s="94">
        <v>-15.30366172516014</v>
      </c>
      <c r="W43" s="94">
        <v>-27.16369136046147</v>
      </c>
      <c r="X43" s="94"/>
      <c r="Y43" s="94">
        <v>11.694010000000002</v>
      </c>
      <c r="Z43" s="94">
        <v>11.108504999999999</v>
      </c>
      <c r="AA43" s="94">
        <f t="shared" si="5"/>
        <v>-5.0068795904912236</v>
      </c>
      <c r="AB43" s="94"/>
      <c r="AC43" s="37" t="s">
        <v>84</v>
      </c>
      <c r="AD43" s="41" t="s">
        <v>86</v>
      </c>
      <c r="AG43" s="78"/>
      <c r="AH43" s="66"/>
      <c r="AK43" s="64"/>
      <c r="AL43" s="65"/>
    </row>
    <row r="44" spans="1:38" ht="18.75" customHeight="1" x14ac:dyDescent="0.25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37"/>
      <c r="AD44" s="41"/>
      <c r="AG44" s="78"/>
      <c r="AH44" s="66"/>
      <c r="AK44" s="64"/>
      <c r="AL44" s="65"/>
    </row>
    <row r="45" spans="1:38" ht="18.75" customHeight="1" x14ac:dyDescent="0.25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9455.5629349999981</v>
      </c>
      <c r="H45" s="92">
        <v>10098.097654000001</v>
      </c>
      <c r="I45" s="92">
        <v>9142.3165480000007</v>
      </c>
      <c r="J45" s="92">
        <v>8523.4549950000019</v>
      </c>
      <c r="K45" s="92">
        <v>9420.0169669999996</v>
      </c>
      <c r="L45" s="92">
        <v>10932.232423000001</v>
      </c>
      <c r="M45" s="92"/>
      <c r="N45" s="92" t="e">
        <v>#REF!</v>
      </c>
      <c r="O45" s="92">
        <v>28.582144525415856</v>
      </c>
      <c r="P45" s="92">
        <v>18.240493546570249</v>
      </c>
      <c r="Q45" s="92">
        <v>10.764958365180277</v>
      </c>
      <c r="R45" s="92">
        <v>6.0814901058898982</v>
      </c>
      <c r="S45" s="92">
        <v>6.7953089987021826</v>
      </c>
      <c r="T45" s="92">
        <v>-9.4649620032284218</v>
      </c>
      <c r="U45" s="92">
        <v>-6.7691984821438069</v>
      </c>
      <c r="V45" s="92">
        <v>10.518762315586059</v>
      </c>
      <c r="W45" s="92">
        <v>16.053213718165921</v>
      </c>
      <c r="X45" s="92"/>
      <c r="Y45" s="92">
        <v>7128.4247109999988</v>
      </c>
      <c r="Z45" s="92">
        <v>7583.1726209999997</v>
      </c>
      <c r="AA45" s="92">
        <f>Z45/Y45*100-100</f>
        <v>6.3793604959910795</v>
      </c>
      <c r="AB45" s="92"/>
      <c r="AC45" s="11" t="s">
        <v>88</v>
      </c>
      <c r="AD45" s="29"/>
      <c r="AG45" s="78"/>
      <c r="AH45" s="66"/>
      <c r="AK45" s="64"/>
      <c r="AL45" s="65"/>
    </row>
    <row r="46" spans="1:38" ht="18.75" customHeight="1" x14ac:dyDescent="0.25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564.93603600000006</v>
      </c>
      <c r="H46" s="93">
        <v>513.69127900000001</v>
      </c>
      <c r="I46" s="93">
        <v>440.311105</v>
      </c>
      <c r="J46" s="93">
        <v>457.23853599999995</v>
      </c>
      <c r="K46" s="93">
        <v>660.85502299999996</v>
      </c>
      <c r="L46" s="93">
        <v>646.51127899999983</v>
      </c>
      <c r="M46" s="93"/>
      <c r="N46" s="94" t="e">
        <v>#REF!</v>
      </c>
      <c r="O46" s="94">
        <v>59.708678005746151</v>
      </c>
      <c r="P46" s="94">
        <v>4.8106961519166873</v>
      </c>
      <c r="Q46" s="94">
        <v>18.862518131314914</v>
      </c>
      <c r="R46" s="94">
        <v>-11.293399546369969</v>
      </c>
      <c r="S46" s="94">
        <v>-9.070895417264552</v>
      </c>
      <c r="T46" s="94">
        <v>-14.284878291655801</v>
      </c>
      <c r="U46" s="94">
        <v>3.8444251820539392</v>
      </c>
      <c r="V46" s="94">
        <v>44.531786139740433</v>
      </c>
      <c r="W46" s="94">
        <v>-2.1704827081264568</v>
      </c>
      <c r="X46" s="94"/>
      <c r="Y46" s="94">
        <v>260.96281800000003</v>
      </c>
      <c r="Z46" s="94">
        <v>246.21084100000002</v>
      </c>
      <c r="AA46" s="94">
        <f t="shared" ref="AA46:AA54" si="6">Z46/Y46*100-100</f>
        <v>-5.652903778805765</v>
      </c>
      <c r="AB46" s="94"/>
      <c r="AC46" s="37" t="s">
        <v>89</v>
      </c>
      <c r="AD46" s="40" t="s">
        <v>91</v>
      </c>
      <c r="AG46" s="78"/>
      <c r="AH46" s="66"/>
      <c r="AK46" s="64"/>
      <c r="AL46" s="65"/>
    </row>
    <row r="47" spans="1:38" ht="18.75" customHeight="1" x14ac:dyDescent="0.25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1199.1618289999999</v>
      </c>
      <c r="H47" s="93">
        <v>1320.896162</v>
      </c>
      <c r="I47" s="93">
        <v>1248.5460370000001</v>
      </c>
      <c r="J47" s="93">
        <v>1085.5394989999998</v>
      </c>
      <c r="K47" s="93">
        <v>1313.6054340000001</v>
      </c>
      <c r="L47" s="93">
        <v>1844.9647389999998</v>
      </c>
      <c r="M47" s="93"/>
      <c r="N47" s="94" t="e">
        <v>#REF!</v>
      </c>
      <c r="O47" s="94">
        <v>52.095086967552248</v>
      </c>
      <c r="P47" s="94">
        <v>30.894073447081411</v>
      </c>
      <c r="Q47" s="94">
        <v>4.1692171552934383</v>
      </c>
      <c r="R47" s="94">
        <v>-5.3239390574324545</v>
      </c>
      <c r="S47" s="94">
        <v>10.151618410128705</v>
      </c>
      <c r="T47" s="94">
        <v>-5.4773514437692796</v>
      </c>
      <c r="U47" s="94">
        <v>-13.055709054323032</v>
      </c>
      <c r="V47" s="94">
        <v>21.009455225728303</v>
      </c>
      <c r="W47" s="94">
        <v>40.450449674373061</v>
      </c>
      <c r="X47" s="94"/>
      <c r="Y47" s="94">
        <v>802.33736099999999</v>
      </c>
      <c r="Z47" s="94">
        <v>918.72320200000001</v>
      </c>
      <c r="AA47" s="94">
        <f t="shared" si="6"/>
        <v>14.505848369685978</v>
      </c>
      <c r="AB47" s="94"/>
      <c r="AC47" s="37" t="s">
        <v>92</v>
      </c>
      <c r="AD47" s="40" t="s">
        <v>94</v>
      </c>
      <c r="AG47" s="78"/>
      <c r="AH47" s="66"/>
      <c r="AK47" s="64"/>
      <c r="AL47" s="65"/>
    </row>
    <row r="48" spans="1:38" ht="18.75" customHeight="1" x14ac:dyDescent="0.25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779.09070000000008</v>
      </c>
      <c r="H48" s="93">
        <v>784.50228400000003</v>
      </c>
      <c r="I48" s="93">
        <v>689.83306400000004</v>
      </c>
      <c r="J48" s="93">
        <v>645.95149600000002</v>
      </c>
      <c r="K48" s="93">
        <v>697.29627399999993</v>
      </c>
      <c r="L48" s="93">
        <v>799.802145</v>
      </c>
      <c r="M48" s="93"/>
      <c r="N48" s="94" t="e">
        <v>#REF!</v>
      </c>
      <c r="O48" s="94">
        <v>23.268698011637582</v>
      </c>
      <c r="P48" s="94">
        <v>15.356531440955521</v>
      </c>
      <c r="Q48" s="94">
        <v>14.756370425062684</v>
      </c>
      <c r="R48" s="94">
        <v>8.9465175161389539</v>
      </c>
      <c r="S48" s="94">
        <v>0.69460256681281862</v>
      </c>
      <c r="T48" s="94">
        <v>-12.067424395159563</v>
      </c>
      <c r="U48" s="94">
        <v>-6.3611865377331327</v>
      </c>
      <c r="V48" s="94">
        <v>7.9487048668434284</v>
      </c>
      <c r="W48" s="94">
        <v>14.700475941450406</v>
      </c>
      <c r="X48" s="94"/>
      <c r="Y48" s="94">
        <v>536.19039900000007</v>
      </c>
      <c r="Z48" s="94">
        <v>562.17936400000008</v>
      </c>
      <c r="AA48" s="94">
        <f t="shared" si="6"/>
        <v>4.8469657510596278</v>
      </c>
      <c r="AB48" s="94"/>
      <c r="AC48" s="37" t="s">
        <v>95</v>
      </c>
      <c r="AD48" s="41" t="s">
        <v>97</v>
      </c>
      <c r="AG48" s="78"/>
      <c r="AH48" s="66"/>
      <c r="AK48" s="64"/>
      <c r="AL48" s="65"/>
    </row>
    <row r="49" spans="1:40" ht="18.75" customHeight="1" x14ac:dyDescent="0.25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813.59639900000013</v>
      </c>
      <c r="H49" s="93">
        <v>849.43408699999986</v>
      </c>
      <c r="I49" s="93">
        <v>931.68708700000002</v>
      </c>
      <c r="J49" s="93">
        <v>865.74319000000014</v>
      </c>
      <c r="K49" s="93">
        <v>900.74671499999999</v>
      </c>
      <c r="L49" s="93">
        <v>1185.417338</v>
      </c>
      <c r="M49" s="93"/>
      <c r="N49" s="94" t="e">
        <v>#REF!</v>
      </c>
      <c r="O49" s="94">
        <v>29.016677708826194</v>
      </c>
      <c r="P49" s="94">
        <v>1.3162087564026166</v>
      </c>
      <c r="Q49" s="94">
        <v>16.032307801303247</v>
      </c>
      <c r="R49" s="94">
        <v>13.349703057084426</v>
      </c>
      <c r="S49" s="94">
        <v>4.4048484044482308</v>
      </c>
      <c r="T49" s="94">
        <v>9.6832704572167927</v>
      </c>
      <c r="U49" s="94">
        <v>-7.0779017891443488</v>
      </c>
      <c r="V49" s="94">
        <v>4.0431764759246676</v>
      </c>
      <c r="W49" s="94">
        <v>31.603848036237338</v>
      </c>
      <c r="X49" s="94"/>
      <c r="Y49" s="94">
        <v>856.4254380000001</v>
      </c>
      <c r="Z49" s="94">
        <v>894.14391799999999</v>
      </c>
      <c r="AA49" s="94">
        <f t="shared" si="6"/>
        <v>4.4041755798477169</v>
      </c>
      <c r="AB49" s="94"/>
      <c r="AC49" s="37" t="s">
        <v>98</v>
      </c>
      <c r="AD49" s="40" t="s">
        <v>100</v>
      </c>
      <c r="AG49" s="78"/>
      <c r="AH49" s="66"/>
      <c r="AK49" s="64"/>
      <c r="AL49" s="65"/>
    </row>
    <row r="50" spans="1:40" ht="18.75" customHeight="1" x14ac:dyDescent="0.25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1584.4530239999999</v>
      </c>
      <c r="H50" s="93">
        <v>1760.65672</v>
      </c>
      <c r="I50" s="93">
        <v>1539.7152900000001</v>
      </c>
      <c r="J50" s="93">
        <v>1431.0160979999998</v>
      </c>
      <c r="K50" s="93">
        <v>1510.2455109999999</v>
      </c>
      <c r="L50" s="93">
        <v>1548.980681</v>
      </c>
      <c r="M50" s="93"/>
      <c r="N50" s="94" t="e">
        <v>#REF!</v>
      </c>
      <c r="O50" s="94">
        <v>10.20524715678475</v>
      </c>
      <c r="P50" s="94">
        <v>14.377852572891442</v>
      </c>
      <c r="Q50" s="94">
        <v>11.489879317637588</v>
      </c>
      <c r="R50" s="94">
        <v>9.385910994248988</v>
      </c>
      <c r="S50" s="94">
        <v>11.120790161084642</v>
      </c>
      <c r="T50" s="94">
        <v>-12.548807924352218</v>
      </c>
      <c r="U50" s="94">
        <v>-7.0596942633465858</v>
      </c>
      <c r="V50" s="94">
        <v>5.5365843270898125</v>
      </c>
      <c r="W50" s="94">
        <v>2.5648260311233742</v>
      </c>
      <c r="X50" s="94"/>
      <c r="Y50" s="94">
        <v>1136.8876940000002</v>
      </c>
      <c r="Z50" s="94">
        <v>1160.209844</v>
      </c>
      <c r="AA50" s="94">
        <f t="shared" si="6"/>
        <v>2.0514031529309307</v>
      </c>
      <c r="AB50" s="94"/>
      <c r="AC50" s="37" t="s">
        <v>101</v>
      </c>
      <c r="AD50" s="41" t="s">
        <v>103</v>
      </c>
      <c r="AG50" s="78"/>
      <c r="AH50" s="66"/>
      <c r="AK50" s="64"/>
      <c r="AL50" s="65"/>
    </row>
    <row r="51" spans="1:40" ht="18.75" customHeight="1" x14ac:dyDescent="0.25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96.865746000000001</v>
      </c>
      <c r="H51" s="93">
        <v>149.48050900000001</v>
      </c>
      <c r="I51" s="93">
        <v>132.40936100000002</v>
      </c>
      <c r="J51" s="93">
        <v>143.48463300000003</v>
      </c>
      <c r="K51" s="93">
        <v>159.31084000000001</v>
      </c>
      <c r="L51" s="93">
        <v>247.27096799999998</v>
      </c>
      <c r="M51" s="93"/>
      <c r="N51" s="94" t="e">
        <v>#REF!</v>
      </c>
      <c r="O51" s="94">
        <v>145.09992767823343</v>
      </c>
      <c r="P51" s="94">
        <v>-2.127894712138243</v>
      </c>
      <c r="Q51" s="94">
        <v>-26.779710747625927</v>
      </c>
      <c r="R51" s="94">
        <v>-33.690265642355442</v>
      </c>
      <c r="S51" s="94">
        <v>54.317202078844275</v>
      </c>
      <c r="T51" s="94">
        <v>-11.420317012701631</v>
      </c>
      <c r="U51" s="94">
        <v>8.3644176788981071</v>
      </c>
      <c r="V51" s="94">
        <v>11.029896839196709</v>
      </c>
      <c r="W51" s="94">
        <v>55.212895745198466</v>
      </c>
      <c r="X51" s="94"/>
      <c r="Y51" s="94">
        <v>149.00180600000002</v>
      </c>
      <c r="Z51" s="94">
        <v>206.86346800000001</v>
      </c>
      <c r="AA51" s="94">
        <f t="shared" si="6"/>
        <v>38.832859515810156</v>
      </c>
      <c r="AB51" s="94"/>
      <c r="AC51" s="37" t="s">
        <v>104</v>
      </c>
      <c r="AD51" s="41" t="s">
        <v>106</v>
      </c>
      <c r="AG51" s="78"/>
      <c r="AH51" s="66"/>
      <c r="AK51" s="64"/>
      <c r="AL51" s="65"/>
    </row>
    <row r="52" spans="1:40" ht="18.75" customHeight="1" x14ac:dyDescent="0.25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1027.7472560000001</v>
      </c>
      <c r="H52" s="93">
        <v>1123.6282139999998</v>
      </c>
      <c r="I52" s="93">
        <v>1032.6092230000002</v>
      </c>
      <c r="J52" s="93">
        <v>919.11313900000016</v>
      </c>
      <c r="K52" s="93">
        <v>1136.2302629999999</v>
      </c>
      <c r="L52" s="93">
        <v>1321.50316</v>
      </c>
      <c r="M52" s="93"/>
      <c r="N52" s="94" t="e">
        <v>#REF!</v>
      </c>
      <c r="O52" s="94">
        <v>35.178565131662737</v>
      </c>
      <c r="P52" s="94">
        <v>26.884477487885292</v>
      </c>
      <c r="Q52" s="94">
        <v>9.2564717194791371</v>
      </c>
      <c r="R52" s="94">
        <v>5.1728772311050619</v>
      </c>
      <c r="S52" s="94">
        <v>9.3292351247104506</v>
      </c>
      <c r="T52" s="94">
        <v>-8.1004543910464406</v>
      </c>
      <c r="U52" s="94">
        <v>-10.991194100539232</v>
      </c>
      <c r="V52" s="94">
        <v>23.622458953880738</v>
      </c>
      <c r="W52" s="94">
        <v>16.305928739375616</v>
      </c>
      <c r="X52" s="94"/>
      <c r="Y52" s="94">
        <v>915.500629</v>
      </c>
      <c r="Z52" s="94">
        <v>985.126172</v>
      </c>
      <c r="AA52" s="94">
        <f t="shared" si="6"/>
        <v>7.6051878933225652</v>
      </c>
      <c r="AB52" s="94"/>
      <c r="AC52" s="37" t="s">
        <v>107</v>
      </c>
      <c r="AD52" s="40" t="s">
        <v>109</v>
      </c>
      <c r="AG52" s="78"/>
      <c r="AH52" s="66"/>
      <c r="AK52" s="64"/>
      <c r="AL52" s="65"/>
    </row>
    <row r="53" spans="1:40" ht="18.75" customHeight="1" x14ac:dyDescent="0.25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2680.0725189999998</v>
      </c>
      <c r="H53" s="93">
        <v>2867.5324580000006</v>
      </c>
      <c r="I53" s="93">
        <v>2418.8556670000003</v>
      </c>
      <c r="J53" s="93">
        <v>2240.2896190000001</v>
      </c>
      <c r="K53" s="93">
        <v>2282.5905480000006</v>
      </c>
      <c r="L53" s="93">
        <v>2479.7131709999994</v>
      </c>
      <c r="M53" s="93"/>
      <c r="N53" s="94" t="e">
        <v>#REF!</v>
      </c>
      <c r="O53" s="94">
        <v>17.868359001940632</v>
      </c>
      <c r="P53" s="94">
        <v>24.235814870073341</v>
      </c>
      <c r="Q53" s="94">
        <v>11.1903033964266</v>
      </c>
      <c r="R53" s="94">
        <v>12.591796953286803</v>
      </c>
      <c r="S53" s="94">
        <v>6.9945845745228894</v>
      </c>
      <c r="T53" s="94">
        <v>-15.646790317865694</v>
      </c>
      <c r="U53" s="94">
        <v>-7.3822531222570831</v>
      </c>
      <c r="V53" s="94">
        <v>1.8881901983227607</v>
      </c>
      <c r="W53" s="94">
        <v>8.6359169047079973</v>
      </c>
      <c r="X53" s="94"/>
      <c r="Y53" s="94">
        <v>1827.6758869999999</v>
      </c>
      <c r="Z53" s="94">
        <v>1874.4940210000002</v>
      </c>
      <c r="AA53" s="94">
        <f t="shared" si="6"/>
        <v>2.5616212553336766</v>
      </c>
      <c r="AB53" s="94"/>
      <c r="AC53" s="37" t="s">
        <v>110</v>
      </c>
      <c r="AD53" s="40" t="s">
        <v>112</v>
      </c>
      <c r="AG53" s="78"/>
      <c r="AH53" s="66"/>
      <c r="AK53" s="64"/>
      <c r="AL53" s="65"/>
    </row>
    <row r="54" spans="1:40" ht="18.75" customHeight="1" x14ac:dyDescent="0.25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709.63942599999996</v>
      </c>
      <c r="H54" s="96">
        <v>728.2759410000001</v>
      </c>
      <c r="I54" s="96">
        <v>708.34971400000006</v>
      </c>
      <c r="J54" s="96">
        <v>735.07878499999993</v>
      </c>
      <c r="K54" s="96">
        <v>759.13635900000008</v>
      </c>
      <c r="L54" s="96">
        <v>858.06894199999988</v>
      </c>
      <c r="M54" s="96"/>
      <c r="N54" s="97" t="e">
        <v>#REF!</v>
      </c>
      <c r="O54" s="97">
        <v>26.525077436640572</v>
      </c>
      <c r="P54" s="97">
        <v>16.267808138597189</v>
      </c>
      <c r="Q54" s="97">
        <v>20.234746823613548</v>
      </c>
      <c r="R54" s="97">
        <v>13.537508884084431</v>
      </c>
      <c r="S54" s="97">
        <v>2.6261949825769904</v>
      </c>
      <c r="T54" s="97">
        <v>-2.7360820093327902</v>
      </c>
      <c r="U54" s="97">
        <v>3.7734286429033261</v>
      </c>
      <c r="V54" s="97">
        <v>3.2727885079692811</v>
      </c>
      <c r="W54" s="97">
        <v>13.032254591299292</v>
      </c>
      <c r="X54" s="97"/>
      <c r="Y54" s="97">
        <v>643.442679</v>
      </c>
      <c r="Z54" s="97">
        <v>735.22179099999994</v>
      </c>
      <c r="AA54" s="97">
        <f t="shared" si="6"/>
        <v>14.263758839037138</v>
      </c>
      <c r="AB54" s="97"/>
      <c r="AC54" s="49" t="s">
        <v>113</v>
      </c>
      <c r="AD54" s="50" t="s">
        <v>115</v>
      </c>
      <c r="AG54" s="78"/>
      <c r="AH54" s="66"/>
      <c r="AK54" s="64"/>
      <c r="AL54" s="65"/>
    </row>
    <row r="55" spans="1:40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86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129"/>
      <c r="Z55" s="129"/>
      <c r="AA55" s="129"/>
      <c r="AB55" s="95"/>
      <c r="AC55" s="1"/>
      <c r="AD55" s="45" t="s">
        <v>214</v>
      </c>
      <c r="AG55" s="78"/>
      <c r="AH55" s="66"/>
      <c r="AK55" s="64"/>
      <c r="AL55" s="70"/>
    </row>
    <row r="56" spans="1:40" ht="15.75" customHeight="1" x14ac:dyDescent="0.25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86"/>
      <c r="N56" s="95"/>
      <c r="O56" s="129"/>
      <c r="P56" s="129"/>
      <c r="Q56" s="129"/>
      <c r="R56" s="129"/>
      <c r="S56" s="129"/>
      <c r="T56" s="129"/>
      <c r="U56" s="129"/>
      <c r="V56" s="129"/>
      <c r="W56" s="129"/>
      <c r="X56" s="95"/>
      <c r="Y56" s="129"/>
      <c r="Z56" s="129"/>
      <c r="AA56" s="129"/>
      <c r="AB56" s="95"/>
      <c r="AC56" s="1"/>
      <c r="AD56" s="1"/>
      <c r="AG56" s="78"/>
      <c r="AH56" s="66"/>
      <c r="AK56" s="64"/>
      <c r="AL56" s="70"/>
    </row>
    <row r="57" spans="1:40" ht="15.75" customHeight="1" x14ac:dyDescent="0.25">
      <c r="C57" s="86"/>
      <c r="N57" s="95"/>
      <c r="O57" s="129"/>
      <c r="P57" s="129"/>
      <c r="Q57" s="129"/>
      <c r="R57" s="129"/>
      <c r="S57" s="129"/>
      <c r="T57" s="129"/>
      <c r="U57" s="129"/>
      <c r="V57" s="129"/>
      <c r="W57" s="129"/>
      <c r="X57" s="95"/>
      <c r="Y57" s="129"/>
      <c r="Z57" s="129"/>
      <c r="AA57" s="129"/>
      <c r="AB57" s="95"/>
      <c r="AG57" s="78"/>
      <c r="AH57" s="66"/>
      <c r="AK57" s="64"/>
      <c r="AL57" s="70"/>
    </row>
    <row r="58" spans="1:40" ht="15.75" customHeight="1" x14ac:dyDescent="0.25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86"/>
      <c r="N58" s="95"/>
      <c r="O58" s="129"/>
      <c r="P58" s="129"/>
      <c r="Q58" s="129"/>
      <c r="R58" s="129"/>
      <c r="S58" s="129"/>
      <c r="T58" s="129"/>
      <c r="U58" s="129"/>
      <c r="V58" s="129"/>
      <c r="W58" s="129"/>
      <c r="X58" s="95"/>
      <c r="Y58" s="129"/>
      <c r="Z58" s="129"/>
      <c r="AA58" s="129"/>
      <c r="AB58" s="95"/>
      <c r="AC58" s="1"/>
      <c r="AD58" s="1"/>
      <c r="AG58" s="78"/>
      <c r="AH58" s="66"/>
      <c r="AK58" s="64"/>
      <c r="AL58" s="70"/>
    </row>
    <row r="59" spans="1:40" ht="21.95" customHeight="1" x14ac:dyDescent="0.25">
      <c r="A59" s="44" t="s">
        <v>212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86"/>
      <c r="N59" s="95"/>
      <c r="O59" s="129"/>
      <c r="P59" s="129"/>
      <c r="Q59" s="129"/>
      <c r="R59" s="129"/>
      <c r="S59" s="129"/>
      <c r="T59" s="129"/>
      <c r="U59" s="129"/>
      <c r="V59" s="129"/>
      <c r="W59" s="129"/>
      <c r="X59" s="95"/>
      <c r="Y59" s="129"/>
      <c r="Z59" s="129"/>
      <c r="AA59" s="129"/>
      <c r="AB59" s="95"/>
      <c r="AC59" s="1"/>
      <c r="AD59" s="25" t="s">
        <v>0</v>
      </c>
      <c r="AG59" s="78"/>
      <c r="AH59" s="66"/>
      <c r="AK59" s="64"/>
      <c r="AL59" s="70"/>
    </row>
    <row r="60" spans="1:40" ht="21.95" customHeight="1" x14ac:dyDescent="0.25">
      <c r="A60" s="46" t="s">
        <v>213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87"/>
      <c r="N60" s="98"/>
      <c r="O60" s="130"/>
      <c r="P60" s="130"/>
      <c r="Q60" s="130"/>
      <c r="R60" s="130"/>
      <c r="S60" s="130"/>
      <c r="T60" s="130"/>
      <c r="U60" s="130"/>
      <c r="V60" s="130"/>
      <c r="W60" s="130"/>
      <c r="X60" s="98"/>
      <c r="Y60" s="130"/>
      <c r="Z60" s="130"/>
      <c r="AA60" s="130"/>
      <c r="AB60" s="98"/>
      <c r="AC60" s="19"/>
      <c r="AD60" s="18" t="s">
        <v>1</v>
      </c>
      <c r="AG60" s="78"/>
      <c r="AH60" s="66"/>
      <c r="AK60" s="64"/>
      <c r="AL60" s="70"/>
    </row>
    <row r="61" spans="1:40" ht="25.5" customHeight="1" x14ac:dyDescent="0.25">
      <c r="A61" s="82"/>
      <c r="B61" s="83"/>
      <c r="C61" s="139" t="s">
        <v>222</v>
      </c>
      <c r="D61" s="139"/>
      <c r="E61" s="139"/>
      <c r="F61" s="139"/>
      <c r="G61" s="139"/>
      <c r="H61" s="139"/>
      <c r="I61" s="139"/>
      <c r="J61" s="139"/>
      <c r="K61" s="139"/>
      <c r="L61" s="138"/>
      <c r="M61" s="99"/>
      <c r="N61" s="139" t="s">
        <v>205</v>
      </c>
      <c r="O61" s="139"/>
      <c r="P61" s="139"/>
      <c r="Q61" s="139"/>
      <c r="R61" s="139"/>
      <c r="S61" s="139"/>
      <c r="T61" s="139"/>
      <c r="U61" s="139"/>
      <c r="V61" s="139"/>
      <c r="W61" s="138"/>
      <c r="X61" s="115"/>
      <c r="Y61" s="141" t="s">
        <v>233</v>
      </c>
      <c r="Z61" s="141"/>
      <c r="AA61" s="99" t="s">
        <v>205</v>
      </c>
      <c r="AB61" s="115"/>
      <c r="AC61" s="63"/>
      <c r="AD61" s="84"/>
      <c r="AE61" s="6"/>
      <c r="AG61" s="78"/>
      <c r="AH61" s="66"/>
      <c r="AK61" s="64"/>
      <c r="AL61" s="70"/>
    </row>
    <row r="62" spans="1:40" ht="18" customHeight="1" x14ac:dyDescent="0.25">
      <c r="A62" s="13"/>
      <c r="B62" s="4"/>
      <c r="C62" s="140" t="s">
        <v>223</v>
      </c>
      <c r="D62" s="140"/>
      <c r="E62" s="140"/>
      <c r="F62" s="140"/>
      <c r="G62" s="140"/>
      <c r="H62" s="140"/>
      <c r="I62" s="140"/>
      <c r="J62" s="140"/>
      <c r="K62" s="140"/>
      <c r="L62" s="112"/>
      <c r="M62" s="117"/>
      <c r="N62" s="140" t="s">
        <v>208</v>
      </c>
      <c r="O62" s="140"/>
      <c r="P62" s="140"/>
      <c r="Q62" s="140"/>
      <c r="R62" s="140"/>
      <c r="S62" s="140"/>
      <c r="T62" s="140"/>
      <c r="U62" s="140"/>
      <c r="V62" s="140"/>
      <c r="W62" s="112"/>
      <c r="X62" s="112"/>
      <c r="Y62" s="142" t="s">
        <v>234</v>
      </c>
      <c r="Z62" s="142"/>
      <c r="AA62" s="117" t="s">
        <v>208</v>
      </c>
      <c r="AB62" s="112"/>
      <c r="AC62" s="1"/>
      <c r="AD62" s="20"/>
      <c r="AE62" s="6"/>
      <c r="AG62" s="78"/>
      <c r="AH62" s="66"/>
      <c r="AK62" s="64"/>
      <c r="AL62" s="70"/>
    </row>
    <row r="63" spans="1:40" ht="24" customHeight="1" x14ac:dyDescent="0.25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24"/>
      <c r="N63" s="89" t="s">
        <v>215</v>
      </c>
      <c r="O63" s="127" t="s">
        <v>216</v>
      </c>
      <c r="P63" s="127" t="s">
        <v>217</v>
      </c>
      <c r="Q63" s="127" t="s">
        <v>220</v>
      </c>
      <c r="R63" s="127" t="s">
        <v>224</v>
      </c>
      <c r="S63" s="127" t="s">
        <v>227</v>
      </c>
      <c r="T63" s="127" t="s">
        <v>228</v>
      </c>
      <c r="U63" s="127" t="s">
        <v>229</v>
      </c>
      <c r="V63" s="127" t="s">
        <v>230</v>
      </c>
      <c r="W63" s="127" t="s">
        <v>231</v>
      </c>
      <c r="X63" s="89"/>
      <c r="Y63" s="132">
        <v>2018</v>
      </c>
      <c r="Z63" s="132">
        <v>2019</v>
      </c>
      <c r="AA63" s="137" t="s">
        <v>232</v>
      </c>
      <c r="AB63" s="113"/>
      <c r="AC63" s="19"/>
      <c r="AD63" s="21"/>
      <c r="AE63" s="26"/>
      <c r="AG63" s="78"/>
      <c r="AH63" s="66"/>
      <c r="AK63" s="64"/>
      <c r="AL63" s="70"/>
      <c r="AM63" s="1"/>
      <c r="AN63" s="1"/>
    </row>
    <row r="64" spans="1:40" s="1" customFormat="1" ht="21.95" customHeight="1" x14ac:dyDescent="0.25">
      <c r="A64" s="106" t="s">
        <v>219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41810.539483</v>
      </c>
      <c r="H64" s="100">
        <v>42291.332327000004</v>
      </c>
      <c r="I64" s="100">
        <v>35540.987529999999</v>
      </c>
      <c r="J64" s="100">
        <v>34350.251387000004</v>
      </c>
      <c r="K64" s="100">
        <v>38794.989944000008</v>
      </c>
      <c r="L64" s="100">
        <v>45191.418984999997</v>
      </c>
      <c r="M64" s="92"/>
      <c r="N64" s="92" t="e">
        <v>#REF!</v>
      </c>
      <c r="O64" s="92">
        <v>16.019517508820002</v>
      </c>
      <c r="P64" s="92">
        <v>21.536967941861505</v>
      </c>
      <c r="Q64" s="92">
        <v>2.3172480910039326</v>
      </c>
      <c r="R64" s="92">
        <v>1.3288474795569698</v>
      </c>
      <c r="S64" s="92">
        <v>1.1499321700823657</v>
      </c>
      <c r="T64" s="92">
        <v>-15.961532601540654</v>
      </c>
      <c r="U64" s="92">
        <v>-3.3503181136846649</v>
      </c>
      <c r="V64" s="92">
        <v>12.939464421742585</v>
      </c>
      <c r="W64" s="92">
        <v>16.48777084420729</v>
      </c>
      <c r="X64" s="92"/>
      <c r="Y64" s="92">
        <v>32987.605279000003</v>
      </c>
      <c r="Z64" s="92">
        <v>33049.483396999996</v>
      </c>
      <c r="AA64" s="92">
        <f>Z64/Y64*100-100</f>
        <v>0.18757990304736438</v>
      </c>
      <c r="AB64" s="108"/>
      <c r="AC64" s="109" t="s">
        <v>116</v>
      </c>
      <c r="AD64" s="110"/>
      <c r="AF64" s="28"/>
      <c r="AG64" s="78"/>
      <c r="AH64" s="66"/>
      <c r="AI64"/>
      <c r="AJ64"/>
      <c r="AK64" s="64"/>
      <c r="AL64" s="65"/>
      <c r="AM64" s="2"/>
      <c r="AN64" s="2"/>
    </row>
    <row r="65" spans="1:40" ht="21.95" customHeight="1" x14ac:dyDescent="0.25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311.79750299999995</v>
      </c>
      <c r="H65" s="93">
        <v>330.60241999999994</v>
      </c>
      <c r="I65" s="93">
        <v>250.69821299999998</v>
      </c>
      <c r="J65" s="93">
        <v>242.12869200000003</v>
      </c>
      <c r="K65" s="93">
        <v>273.54027600000001</v>
      </c>
      <c r="L65" s="93">
        <v>277.48728500000004</v>
      </c>
      <c r="M65" s="93"/>
      <c r="N65" s="94" t="e">
        <v>#REF!</v>
      </c>
      <c r="O65" s="94">
        <v>36.854416225339463</v>
      </c>
      <c r="P65" s="94">
        <v>39.809468443322828</v>
      </c>
      <c r="Q65" s="94">
        <v>14.613624005764009</v>
      </c>
      <c r="R65" s="94">
        <v>22.237464304551537</v>
      </c>
      <c r="S65" s="94">
        <v>6.0311313654105732</v>
      </c>
      <c r="T65" s="94">
        <v>-24.169274683470249</v>
      </c>
      <c r="U65" s="94">
        <v>-3.4182617009718967</v>
      </c>
      <c r="V65" s="94">
        <v>12.973094489768272</v>
      </c>
      <c r="W65" s="94">
        <v>1.4429352261090997</v>
      </c>
      <c r="X65" s="94"/>
      <c r="Y65" s="94">
        <v>216.485814</v>
      </c>
      <c r="Z65" s="94">
        <v>204.97618300000002</v>
      </c>
      <c r="AA65" s="94">
        <f t="shared" ref="AA65:AA73" si="7">Z65/Y65*100-100</f>
        <v>-5.3165751544348154</v>
      </c>
      <c r="AB65" s="94"/>
      <c r="AC65" s="37" t="s">
        <v>117</v>
      </c>
      <c r="AD65" s="40" t="s">
        <v>119</v>
      </c>
      <c r="AG65" s="78"/>
      <c r="AH65" s="66"/>
      <c r="AK65" s="64"/>
      <c r="AL65" s="65"/>
    </row>
    <row r="66" spans="1:40" ht="21.95" customHeight="1" x14ac:dyDescent="0.25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2417.2896900000005</v>
      </c>
      <c r="H66" s="93">
        <v>2539.449329</v>
      </c>
      <c r="I66" s="93">
        <v>2124.1895440000003</v>
      </c>
      <c r="J66" s="93">
        <v>2159.3968059999997</v>
      </c>
      <c r="K66" s="93">
        <v>2443.2734439999999</v>
      </c>
      <c r="L66" s="93">
        <v>2761.9415880000001</v>
      </c>
      <c r="M66" s="93"/>
      <c r="N66" s="94" t="e">
        <v>#REF!</v>
      </c>
      <c r="O66" s="94">
        <v>28.506043631271666</v>
      </c>
      <c r="P66" s="94">
        <v>36.039764931095789</v>
      </c>
      <c r="Q66" s="94">
        <v>-6.4933544544164192</v>
      </c>
      <c r="R66" s="94">
        <v>2.2663939303565002</v>
      </c>
      <c r="S66" s="94">
        <v>5.0535787872408235</v>
      </c>
      <c r="T66" s="94">
        <v>-16.352355617330758</v>
      </c>
      <c r="U66" s="94">
        <v>1.6574444639107639</v>
      </c>
      <c r="V66" s="94">
        <v>13.146108080332141</v>
      </c>
      <c r="W66" s="94">
        <v>13.042672107887071</v>
      </c>
      <c r="X66" s="94"/>
      <c r="Y66" s="94">
        <v>2089.1947140000002</v>
      </c>
      <c r="Z66" s="94">
        <v>2101.4437289999996</v>
      </c>
      <c r="AA66" s="94">
        <f t="shared" si="7"/>
        <v>0.58630317786642649</v>
      </c>
      <c r="AB66" s="94"/>
      <c r="AC66" s="37" t="s">
        <v>120</v>
      </c>
      <c r="AD66" s="40" t="s">
        <v>122</v>
      </c>
      <c r="AG66" s="78"/>
      <c r="AH66" s="66"/>
      <c r="AK66" s="64"/>
      <c r="AL66" s="65"/>
    </row>
    <row r="67" spans="1:40" ht="21.95" customHeight="1" x14ac:dyDescent="0.25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692.57220299999994</v>
      </c>
      <c r="H67" s="93">
        <v>820.07961399999999</v>
      </c>
      <c r="I67" s="93">
        <v>665.519047</v>
      </c>
      <c r="J67" s="93">
        <v>653.35922099999993</v>
      </c>
      <c r="K67" s="93">
        <v>735.55878999999993</v>
      </c>
      <c r="L67" s="93">
        <v>790.26306999999997</v>
      </c>
      <c r="M67" s="93"/>
      <c r="N67" s="94" t="e">
        <v>#REF!</v>
      </c>
      <c r="O67" s="94">
        <v>12.50415510502512</v>
      </c>
      <c r="P67" s="94">
        <v>15.786659198719732</v>
      </c>
      <c r="Q67" s="94">
        <v>0.74725107145199843</v>
      </c>
      <c r="R67" s="94">
        <v>11.557083471079892</v>
      </c>
      <c r="S67" s="94">
        <v>18.410702948758129</v>
      </c>
      <c r="T67" s="94">
        <v>-18.847019772399804</v>
      </c>
      <c r="U67" s="94">
        <v>-1.8271191568165648</v>
      </c>
      <c r="V67" s="94">
        <v>12.58106817168499</v>
      </c>
      <c r="W67" s="94">
        <v>7.4371050613099214</v>
      </c>
      <c r="X67" s="94"/>
      <c r="Y67" s="94">
        <v>586.55177200000003</v>
      </c>
      <c r="Z67" s="94">
        <v>596.61598700000002</v>
      </c>
      <c r="AA67" s="94">
        <f t="shared" si="7"/>
        <v>1.7158272262452527</v>
      </c>
      <c r="AB67" s="94"/>
      <c r="AC67" s="37" t="s">
        <v>123</v>
      </c>
      <c r="AD67" s="41" t="s">
        <v>125</v>
      </c>
      <c r="AG67" s="78"/>
      <c r="AH67" s="66"/>
      <c r="AK67" s="64"/>
      <c r="AL67" s="65"/>
    </row>
    <row r="68" spans="1:40" ht="21.95" customHeight="1" x14ac:dyDescent="0.25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1858.8382300000001</v>
      </c>
      <c r="H68" s="93">
        <v>1902.1960409999997</v>
      </c>
      <c r="I68" s="93">
        <v>1702.99999</v>
      </c>
      <c r="J68" s="93">
        <v>1809.000035</v>
      </c>
      <c r="K68" s="93">
        <v>2003.722372</v>
      </c>
      <c r="L68" s="93">
        <v>2239.5021219999999</v>
      </c>
      <c r="M68" s="93"/>
      <c r="N68" s="94" t="e">
        <v>#REF!</v>
      </c>
      <c r="O68" s="94">
        <v>21.129251810393072</v>
      </c>
      <c r="P68" s="94">
        <v>17.025965280385861</v>
      </c>
      <c r="Q68" s="94">
        <v>16.772137671798035</v>
      </c>
      <c r="R68" s="94">
        <v>16.335628806463504</v>
      </c>
      <c r="S68" s="94">
        <v>2.3325220183361353</v>
      </c>
      <c r="T68" s="94">
        <v>-10.471899147433859</v>
      </c>
      <c r="U68" s="94">
        <v>6.2243127200488146</v>
      </c>
      <c r="V68" s="94">
        <v>10.764086966974546</v>
      </c>
      <c r="W68" s="94">
        <v>11.767086762856181</v>
      </c>
      <c r="X68" s="94"/>
      <c r="Y68" s="94">
        <v>1623.659281</v>
      </c>
      <c r="Z68" s="94">
        <v>1756.5713460000002</v>
      </c>
      <c r="AA68" s="94">
        <f t="shared" si="7"/>
        <v>8.1859578887844435</v>
      </c>
      <c r="AB68" s="94"/>
      <c r="AC68" s="37" t="s">
        <v>126</v>
      </c>
      <c r="AD68" s="41" t="s">
        <v>128</v>
      </c>
      <c r="AG68" s="78"/>
      <c r="AH68" s="66"/>
      <c r="AK68" s="64"/>
      <c r="AL68" s="65"/>
    </row>
    <row r="69" spans="1:40" ht="21.95" customHeight="1" x14ac:dyDescent="0.25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12198.572156999999</v>
      </c>
      <c r="H69" s="93">
        <v>12646.522652</v>
      </c>
      <c r="I69" s="93">
        <v>11168.916272</v>
      </c>
      <c r="J69" s="93">
        <v>11095.184270000002</v>
      </c>
      <c r="K69" s="93">
        <v>11602.154780999999</v>
      </c>
      <c r="L69" s="93">
        <v>12009.336572999999</v>
      </c>
      <c r="M69" s="101"/>
      <c r="N69" s="94" t="e">
        <v>#REF!</v>
      </c>
      <c r="O69" s="94">
        <v>15.986112547063769</v>
      </c>
      <c r="P69" s="94">
        <v>20.220436713686567</v>
      </c>
      <c r="Q69" s="94">
        <v>2.7841618551243954</v>
      </c>
      <c r="R69" s="94">
        <v>10.061048983813194</v>
      </c>
      <c r="S69" s="94">
        <v>3.6721551443457372</v>
      </c>
      <c r="T69" s="94">
        <v>-11.683894621944319</v>
      </c>
      <c r="U69" s="94">
        <v>-0.66015359238426186</v>
      </c>
      <c r="V69" s="94">
        <v>4.5692842828287468</v>
      </c>
      <c r="W69" s="94">
        <v>3.5095359412616176</v>
      </c>
      <c r="X69" s="94"/>
      <c r="Y69" s="94">
        <v>8926.4965299999985</v>
      </c>
      <c r="Z69" s="94">
        <v>8743.3363899999986</v>
      </c>
      <c r="AA69" s="94">
        <f t="shared" si="7"/>
        <v>-2.0518703993715661</v>
      </c>
      <c r="AB69" s="94"/>
      <c r="AC69" s="37" t="s">
        <v>129</v>
      </c>
      <c r="AD69" s="40" t="s">
        <v>131</v>
      </c>
      <c r="AG69" s="78"/>
      <c r="AH69" s="66"/>
      <c r="AK69" s="64"/>
      <c r="AL69" s="65"/>
    </row>
    <row r="70" spans="1:40" ht="21.95" customHeight="1" x14ac:dyDescent="0.25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3934.0980269999995</v>
      </c>
      <c r="H70" s="93">
        <v>3975.1725249999995</v>
      </c>
      <c r="I70" s="93">
        <v>3564.0517880000002</v>
      </c>
      <c r="J70" s="93">
        <v>3335.2143300000002</v>
      </c>
      <c r="K70" s="93">
        <v>3430.9643570000003</v>
      </c>
      <c r="L70" s="93">
        <v>3767.8015390000005</v>
      </c>
      <c r="M70" s="101"/>
      <c r="N70" s="94" t="e">
        <v>#REF!</v>
      </c>
      <c r="O70" s="94">
        <v>5.5824749690143562</v>
      </c>
      <c r="P70" s="94">
        <v>0.56177757612346113</v>
      </c>
      <c r="Q70" s="94">
        <v>0.77895193965566989</v>
      </c>
      <c r="R70" s="94">
        <v>4.6775742575490256</v>
      </c>
      <c r="S70" s="94">
        <v>1.0440639180341265</v>
      </c>
      <c r="T70" s="94">
        <v>-10.342211172331432</v>
      </c>
      <c r="U70" s="94">
        <v>-6.4207107980440981</v>
      </c>
      <c r="V70" s="94">
        <v>2.8708807748496241</v>
      </c>
      <c r="W70" s="94">
        <v>9.8175657614387717</v>
      </c>
      <c r="X70" s="94"/>
      <c r="Y70" s="94">
        <v>2798.5591830000003</v>
      </c>
      <c r="Z70" s="94">
        <v>3251.4025280000005</v>
      </c>
      <c r="AA70" s="94">
        <f t="shared" si="7"/>
        <v>16.181303141660237</v>
      </c>
      <c r="AB70" s="94"/>
      <c r="AC70" s="37" t="s">
        <v>132</v>
      </c>
      <c r="AD70" s="40" t="s">
        <v>134</v>
      </c>
      <c r="AF70" s="61"/>
      <c r="AG70" s="78"/>
      <c r="AH70" s="66"/>
      <c r="AK70" s="64"/>
      <c r="AL70" s="65"/>
    </row>
    <row r="71" spans="1:40" ht="21.95" customHeight="1" x14ac:dyDescent="0.25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11550.880173</v>
      </c>
      <c r="H71" s="93">
        <v>10768.566997000002</v>
      </c>
      <c r="I71" s="93">
        <v>7890.1228629999996</v>
      </c>
      <c r="J71" s="93">
        <v>7250.787343</v>
      </c>
      <c r="K71" s="93">
        <v>9538.2402250000014</v>
      </c>
      <c r="L71" s="93">
        <v>13165.322214</v>
      </c>
      <c r="M71" s="93"/>
      <c r="N71" s="94" t="e">
        <v>#REF!</v>
      </c>
      <c r="O71" s="94">
        <v>12.31585179859826</v>
      </c>
      <c r="P71" s="94">
        <v>25.858550830075771</v>
      </c>
      <c r="Q71" s="94">
        <v>1.9949530588190214</v>
      </c>
      <c r="R71" s="94">
        <v>-11.778140734990757</v>
      </c>
      <c r="S71" s="94">
        <v>-6.7727581299704127</v>
      </c>
      <c r="T71" s="94">
        <v>-26.730057349338153</v>
      </c>
      <c r="U71" s="94">
        <v>-8.1029856074625144</v>
      </c>
      <c r="V71" s="94">
        <v>31.547648190349094</v>
      </c>
      <c r="W71" s="94">
        <v>38.026741866841576</v>
      </c>
      <c r="X71" s="94"/>
      <c r="Y71" s="94">
        <v>9204.4831739999991</v>
      </c>
      <c r="Z71" s="94">
        <v>8718.8905130000003</v>
      </c>
      <c r="AA71" s="94">
        <f t="shared" si="7"/>
        <v>-5.2756102849061364</v>
      </c>
      <c r="AB71" s="94"/>
      <c r="AC71" s="37" t="s">
        <v>135</v>
      </c>
      <c r="AD71" s="40" t="s">
        <v>137</v>
      </c>
      <c r="AG71" s="78"/>
      <c r="AH71" s="66"/>
      <c r="AK71" s="64"/>
      <c r="AL71" s="65"/>
    </row>
    <row r="72" spans="1:40" ht="21.95" customHeight="1" x14ac:dyDescent="0.25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2612.4745079999998</v>
      </c>
      <c r="H72" s="93">
        <v>2651.8657760000006</v>
      </c>
      <c r="I72" s="93">
        <v>2433.9924739999997</v>
      </c>
      <c r="J72" s="93">
        <v>2362.5541180000005</v>
      </c>
      <c r="K72" s="93">
        <v>2743.660269</v>
      </c>
      <c r="L72" s="93">
        <v>3410.8551829999997</v>
      </c>
      <c r="M72" s="93"/>
      <c r="N72" s="94" t="e">
        <v>#REF!</v>
      </c>
      <c r="O72" s="94">
        <v>56.153041789945206</v>
      </c>
      <c r="P72" s="94">
        <v>27.685256414094383</v>
      </c>
      <c r="Q72" s="94">
        <v>-2.8517239893164543</v>
      </c>
      <c r="R72" s="94">
        <v>-2.1139056976346353</v>
      </c>
      <c r="S72" s="94">
        <v>1.5078144448634987</v>
      </c>
      <c r="T72" s="94">
        <v>-8.2158495340075177</v>
      </c>
      <c r="U72" s="94">
        <v>-2.9350278097860354</v>
      </c>
      <c r="V72" s="94">
        <v>16.131107774268543</v>
      </c>
      <c r="W72" s="94">
        <v>24.317694196270764</v>
      </c>
      <c r="X72" s="94"/>
      <c r="Y72" s="94">
        <v>2514.2994840000001</v>
      </c>
      <c r="Z72" s="94">
        <v>2507.3871780000004</v>
      </c>
      <c r="AA72" s="94">
        <f t="shared" si="7"/>
        <v>-0.27491975574058358</v>
      </c>
      <c r="AB72" s="94"/>
      <c r="AC72" s="37" t="s">
        <v>138</v>
      </c>
      <c r="AD72" s="40" t="s">
        <v>140</v>
      </c>
      <c r="AG72" s="78"/>
      <c r="AH72" s="66"/>
      <c r="AK72" s="64"/>
      <c r="AL72" s="65"/>
    </row>
    <row r="73" spans="1:40" ht="21.95" customHeight="1" x14ac:dyDescent="0.25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6234.0169920000008</v>
      </c>
      <c r="H73" s="93">
        <v>6656.8769730000004</v>
      </c>
      <c r="I73" s="93">
        <v>5740.4973390000005</v>
      </c>
      <c r="J73" s="93">
        <v>5442.626572000001</v>
      </c>
      <c r="K73" s="93">
        <v>6023.875430000001</v>
      </c>
      <c r="L73" s="93">
        <v>6768.9094110000015</v>
      </c>
      <c r="M73" s="93"/>
      <c r="N73" s="94" t="e">
        <v>#REF!</v>
      </c>
      <c r="O73" s="94">
        <v>13.83795202449933</v>
      </c>
      <c r="P73" s="94">
        <v>23.964895999882657</v>
      </c>
      <c r="Q73" s="94">
        <v>5.9131038114374093</v>
      </c>
      <c r="R73" s="94">
        <v>7.0926655477022109</v>
      </c>
      <c r="S73" s="94">
        <v>6.7831060060094188</v>
      </c>
      <c r="T73" s="94">
        <v>-13.765909114991842</v>
      </c>
      <c r="U73" s="94">
        <v>-5.1889365922411343</v>
      </c>
      <c r="V73" s="94">
        <v>10.679565285450195</v>
      </c>
      <c r="W73" s="94">
        <v>12.368017726422352</v>
      </c>
      <c r="X73" s="94"/>
      <c r="Y73" s="94">
        <v>5027.8753269999997</v>
      </c>
      <c r="Z73" s="94">
        <v>5168.8595430000005</v>
      </c>
      <c r="AA73" s="94">
        <f t="shared" si="7"/>
        <v>2.8040515492280917</v>
      </c>
      <c r="AB73" s="94"/>
      <c r="AC73" s="37" t="s">
        <v>141</v>
      </c>
      <c r="AD73" s="41" t="s">
        <v>143</v>
      </c>
      <c r="AG73" s="78"/>
      <c r="AH73" s="66"/>
      <c r="AK73" s="64"/>
      <c r="AL73" s="65"/>
      <c r="AM73" s="1"/>
      <c r="AN73" s="1"/>
    </row>
    <row r="74" spans="1:40" ht="21.95" customHeight="1" x14ac:dyDescent="0.25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37"/>
      <c r="AD74" s="41"/>
      <c r="AG74" s="78"/>
      <c r="AH74" s="66"/>
      <c r="AK74" s="64"/>
      <c r="AL74" s="65"/>
      <c r="AM74" s="1"/>
      <c r="AN74" s="1"/>
    </row>
    <row r="75" spans="1:40" s="1" customFormat="1" ht="21.95" customHeight="1" x14ac:dyDescent="0.25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41022.159480999995</v>
      </c>
      <c r="H75" s="100">
        <v>42746.748732999993</v>
      </c>
      <c r="I75" s="100">
        <v>39252.352326</v>
      </c>
      <c r="J75" s="100">
        <v>41130.644554000006</v>
      </c>
      <c r="K75" s="100">
        <v>48200.787290000007</v>
      </c>
      <c r="L75" s="100">
        <v>52368.479981000004</v>
      </c>
      <c r="M75" s="92"/>
      <c r="N75" s="94" t="e">
        <v>#REF!</v>
      </c>
      <c r="O75" s="92">
        <v>10.497938902377783</v>
      </c>
      <c r="P75" s="92">
        <v>17.699222019854858</v>
      </c>
      <c r="Q75" s="92">
        <v>-2.6399712602369618E-2</v>
      </c>
      <c r="R75" s="92">
        <v>9.5920698547879084</v>
      </c>
      <c r="S75" s="92">
        <v>4.2040430679880956</v>
      </c>
      <c r="T75" s="92">
        <v>-8.1746483898139388</v>
      </c>
      <c r="U75" s="92">
        <v>4.7851711214664192</v>
      </c>
      <c r="V75" s="92">
        <v>17.189477122629768</v>
      </c>
      <c r="W75" s="92">
        <v>8.6465241032787929</v>
      </c>
      <c r="X75" s="92"/>
      <c r="Y75" s="92">
        <v>38344.613556999997</v>
      </c>
      <c r="Z75" s="92">
        <v>38365.595070000003</v>
      </c>
      <c r="AA75" s="92">
        <f>Z75/Y75*100-100</f>
        <v>5.4718279971240236E-2</v>
      </c>
      <c r="AB75" s="92"/>
      <c r="AC75" s="10" t="s">
        <v>145</v>
      </c>
      <c r="AD75" s="29"/>
      <c r="AF75" s="28"/>
      <c r="AG75" s="78"/>
      <c r="AH75" s="66"/>
      <c r="AI75"/>
      <c r="AJ75"/>
      <c r="AK75" s="64"/>
      <c r="AL75" s="65"/>
      <c r="AM75" s="2"/>
      <c r="AN75" s="2"/>
    </row>
    <row r="76" spans="1:40" ht="21.95" customHeight="1" x14ac:dyDescent="0.25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2713.5638000000004</v>
      </c>
      <c r="H76" s="93">
        <v>2868.9056639999999</v>
      </c>
      <c r="I76" s="93">
        <v>2737.4816259999998</v>
      </c>
      <c r="J76" s="93">
        <v>2945.566292</v>
      </c>
      <c r="K76" s="93">
        <v>3143.3830859999998</v>
      </c>
      <c r="L76" s="93">
        <v>3396.0471250000001</v>
      </c>
      <c r="M76" s="93"/>
      <c r="N76" s="94" t="e">
        <v>#REF!</v>
      </c>
      <c r="O76" s="94">
        <v>23.344699516306491</v>
      </c>
      <c r="P76" s="94">
        <v>18.957161019913784</v>
      </c>
      <c r="Q76" s="94">
        <v>1.5803737686482862</v>
      </c>
      <c r="R76" s="94">
        <v>6.3749917682353754</v>
      </c>
      <c r="S76" s="94">
        <v>5.7246438797569255</v>
      </c>
      <c r="T76" s="94">
        <v>-4.580981509749634</v>
      </c>
      <c r="U76" s="94">
        <v>7.6013173576639872</v>
      </c>
      <c r="V76" s="94">
        <v>6.7157474790928973</v>
      </c>
      <c r="W76" s="94">
        <v>8.037965214145089</v>
      </c>
      <c r="X76" s="94"/>
      <c r="Y76" s="94">
        <v>2556.5959659999999</v>
      </c>
      <c r="Z76" s="94">
        <v>2618.4192189999999</v>
      </c>
      <c r="AA76" s="94">
        <f t="shared" ref="AA76:AA84" si="8">Z76/Y76*100-100</f>
        <v>2.4181862845042019</v>
      </c>
      <c r="AB76" s="94"/>
      <c r="AC76" s="37" t="s">
        <v>146</v>
      </c>
      <c r="AD76" s="40" t="s">
        <v>148</v>
      </c>
      <c r="AG76" s="78"/>
      <c r="AH76" s="66"/>
      <c r="AK76" s="64"/>
      <c r="AL76" s="65"/>
    </row>
    <row r="77" spans="1:40" ht="21.95" customHeight="1" x14ac:dyDescent="0.25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2867.8217570000002</v>
      </c>
      <c r="H77" s="93">
        <v>3073.9984159999999</v>
      </c>
      <c r="I77" s="93">
        <v>2706.8440609999998</v>
      </c>
      <c r="J77" s="93">
        <v>2543.6550499999998</v>
      </c>
      <c r="K77" s="93">
        <v>2921.6576279999999</v>
      </c>
      <c r="L77" s="93">
        <v>3517.5792609999999</v>
      </c>
      <c r="M77" s="93"/>
      <c r="N77" s="94" t="e">
        <v>#REF!</v>
      </c>
      <c r="O77" s="94">
        <v>15.960029269220271</v>
      </c>
      <c r="P77" s="94">
        <v>28.745503296902058</v>
      </c>
      <c r="Q77" s="94">
        <v>3.8599262773855827</v>
      </c>
      <c r="R77" s="94">
        <v>8.0486892937040295</v>
      </c>
      <c r="S77" s="94">
        <v>7.1893121842997516</v>
      </c>
      <c r="T77" s="94">
        <v>-11.943869362097942</v>
      </c>
      <c r="U77" s="94">
        <v>-6.0287555294083859</v>
      </c>
      <c r="V77" s="94">
        <v>14.860606905012546</v>
      </c>
      <c r="W77" s="94">
        <v>20.396696289425734</v>
      </c>
      <c r="X77" s="94"/>
      <c r="Y77" s="94">
        <v>2522.847064</v>
      </c>
      <c r="Z77" s="94">
        <v>2819.802882</v>
      </c>
      <c r="AA77" s="94">
        <f t="shared" si="8"/>
        <v>11.770662686511542</v>
      </c>
      <c r="AB77" s="94"/>
      <c r="AC77" s="37" t="s">
        <v>149</v>
      </c>
      <c r="AD77" s="40" t="s">
        <v>151</v>
      </c>
      <c r="AG77" s="78"/>
      <c r="AH77" s="66"/>
      <c r="AK77" s="64"/>
      <c r="AL77" s="65"/>
    </row>
    <row r="78" spans="1:40" ht="21.95" customHeight="1" x14ac:dyDescent="0.25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754.00677199999996</v>
      </c>
      <c r="H78" s="93">
        <v>732.88152200000002</v>
      </c>
      <c r="I78" s="93">
        <v>667.84704899999997</v>
      </c>
      <c r="J78" s="93">
        <v>615.66808600000002</v>
      </c>
      <c r="K78" s="93">
        <v>668.41387200000008</v>
      </c>
      <c r="L78" s="93">
        <v>808.127971</v>
      </c>
      <c r="M78" s="93"/>
      <c r="N78" s="94" t="e">
        <v>#REF!</v>
      </c>
      <c r="O78" s="94">
        <v>-0.65838712202820204</v>
      </c>
      <c r="P78" s="94">
        <v>33.818767398553916</v>
      </c>
      <c r="Q78" s="94">
        <v>7.0275489901409998</v>
      </c>
      <c r="R78" s="94">
        <v>5.3693334834353124</v>
      </c>
      <c r="S78" s="94">
        <v>-2.801732130862078</v>
      </c>
      <c r="T78" s="94">
        <v>-8.8738044346545877</v>
      </c>
      <c r="U78" s="94">
        <v>-7.8130109398746441</v>
      </c>
      <c r="V78" s="94">
        <v>8.5672438119522809</v>
      </c>
      <c r="W78" s="94">
        <v>20.902333846237099</v>
      </c>
      <c r="X78" s="94"/>
      <c r="Y78" s="94">
        <v>565.58779600000014</v>
      </c>
      <c r="Z78" s="94">
        <v>592.37704700000006</v>
      </c>
      <c r="AA78" s="94">
        <f t="shared" si="8"/>
        <v>4.7365327168409976</v>
      </c>
      <c r="AB78" s="94"/>
      <c r="AC78" s="37" t="s">
        <v>152</v>
      </c>
      <c r="AD78" s="40" t="s">
        <v>154</v>
      </c>
      <c r="AG78" s="78"/>
      <c r="AH78" s="66"/>
      <c r="AK78" s="64"/>
      <c r="AL78" s="65"/>
    </row>
    <row r="79" spans="1:40" ht="21.95" customHeight="1" x14ac:dyDescent="0.25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4277.9697809999998</v>
      </c>
      <c r="H79" s="93">
        <v>4461.4955849999997</v>
      </c>
      <c r="I79" s="93">
        <v>3894.8244159999995</v>
      </c>
      <c r="J79" s="93">
        <v>3793.4774819999993</v>
      </c>
      <c r="K79" s="93">
        <v>4348.1331870000004</v>
      </c>
      <c r="L79" s="93">
        <v>5105.7143139999989</v>
      </c>
      <c r="M79" s="93"/>
      <c r="N79" s="94" t="e">
        <v>#REF!</v>
      </c>
      <c r="O79" s="94">
        <v>18.417273359434134</v>
      </c>
      <c r="P79" s="94">
        <v>26.348553234713322</v>
      </c>
      <c r="Q79" s="94">
        <v>2.6500039358100054</v>
      </c>
      <c r="R79" s="94">
        <v>13.465341368149026</v>
      </c>
      <c r="S79" s="94">
        <v>4.2900210472524662</v>
      </c>
      <c r="T79" s="94">
        <v>-12.701372403128801</v>
      </c>
      <c r="U79" s="94">
        <v>-2.6020924995659698</v>
      </c>
      <c r="V79" s="94">
        <v>14.621299523506721</v>
      </c>
      <c r="W79" s="94">
        <v>17.423135272512027</v>
      </c>
      <c r="X79" s="94"/>
      <c r="Y79" s="94">
        <v>3787.702417</v>
      </c>
      <c r="Z79" s="94">
        <v>4085.2791270000002</v>
      </c>
      <c r="AA79" s="94">
        <f t="shared" si="8"/>
        <v>7.8563909525841638</v>
      </c>
      <c r="AB79" s="94"/>
      <c r="AC79" s="37" t="s">
        <v>155</v>
      </c>
      <c r="AD79" s="41" t="s">
        <v>157</v>
      </c>
      <c r="AG79" s="77"/>
      <c r="AH79" s="64"/>
      <c r="AL79" s="65"/>
    </row>
    <row r="80" spans="1:40" ht="21.95" customHeight="1" x14ac:dyDescent="0.25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177.573125</v>
      </c>
      <c r="H80" s="93">
        <v>188.97196500000001</v>
      </c>
      <c r="I80" s="93">
        <v>185.091025</v>
      </c>
      <c r="J80" s="93">
        <v>160.201921</v>
      </c>
      <c r="K80" s="93">
        <v>164.19798200000002</v>
      </c>
      <c r="L80" s="93">
        <v>159.71049300000001</v>
      </c>
      <c r="M80" s="93"/>
      <c r="N80" s="94" t="e">
        <v>#REF!</v>
      </c>
      <c r="O80" s="94">
        <v>33.170285069151561</v>
      </c>
      <c r="P80" s="94">
        <v>4.7440007473934287</v>
      </c>
      <c r="Q80" s="94">
        <v>5.5680130585038228</v>
      </c>
      <c r="R80" s="94">
        <v>20.013545875788168</v>
      </c>
      <c r="S80" s="94">
        <v>6.4192371452605812</v>
      </c>
      <c r="T80" s="94">
        <v>-2.0537120413602139</v>
      </c>
      <c r="U80" s="94">
        <v>-13.446953465193673</v>
      </c>
      <c r="V80" s="94">
        <v>2.4943901889915736</v>
      </c>
      <c r="W80" s="94">
        <v>-2.7329745136575525</v>
      </c>
      <c r="X80" s="94"/>
      <c r="Y80" s="94">
        <v>121.509389</v>
      </c>
      <c r="Z80" s="94">
        <v>124.67506400000001</v>
      </c>
      <c r="AA80" s="94">
        <f t="shared" si="8"/>
        <v>2.6052925013062094</v>
      </c>
      <c r="AB80" s="94"/>
      <c r="AC80" s="37" t="s">
        <v>158</v>
      </c>
      <c r="AD80" s="40" t="s">
        <v>160</v>
      </c>
      <c r="AG80" s="77"/>
      <c r="AH80" s="64"/>
      <c r="AK80" s="64"/>
      <c r="AL80" s="65"/>
    </row>
    <row r="81" spans="1:38" ht="21.95" customHeight="1" x14ac:dyDescent="0.25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2035.5824069999999</v>
      </c>
      <c r="H81" s="93">
        <v>2198.2166689999999</v>
      </c>
      <c r="I81" s="93">
        <v>1900.0834779999998</v>
      </c>
      <c r="J81" s="93">
        <v>1739.6734070000002</v>
      </c>
      <c r="K81" s="93">
        <v>1787.212814</v>
      </c>
      <c r="L81" s="93">
        <v>1777.1051479999999</v>
      </c>
      <c r="M81" s="93"/>
      <c r="N81" s="94" t="e">
        <v>#REF!</v>
      </c>
      <c r="O81" s="94">
        <v>1.0178503531145964</v>
      </c>
      <c r="P81" s="94">
        <v>8.3779975774956057</v>
      </c>
      <c r="Q81" s="94">
        <v>20.263515616772978</v>
      </c>
      <c r="R81" s="94">
        <v>-17.746388552475707</v>
      </c>
      <c r="S81" s="94">
        <v>7.9895690511339694</v>
      </c>
      <c r="T81" s="94">
        <v>-13.562502514168685</v>
      </c>
      <c r="U81" s="94">
        <v>-8.4422643982381658</v>
      </c>
      <c r="V81" s="94">
        <v>2.7326627405301025</v>
      </c>
      <c r="W81" s="94">
        <v>-0.56555469616277776</v>
      </c>
      <c r="X81" s="94"/>
      <c r="Y81" s="94">
        <v>1174.040305</v>
      </c>
      <c r="Z81" s="94">
        <v>1041.1460849999999</v>
      </c>
      <c r="AA81" s="94">
        <f t="shared" si="8"/>
        <v>-11.319391628552324</v>
      </c>
      <c r="AB81" s="94"/>
      <c r="AC81" s="37" t="s">
        <v>161</v>
      </c>
      <c r="AD81" s="41" t="s">
        <v>163</v>
      </c>
      <c r="AG81" s="78"/>
      <c r="AH81" s="66"/>
      <c r="AK81" s="64"/>
      <c r="AL81" s="65"/>
    </row>
    <row r="82" spans="1:38" ht="21.95" customHeight="1" x14ac:dyDescent="0.25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9663.9044050000011</v>
      </c>
      <c r="H82" s="93">
        <v>9777.7978110000004</v>
      </c>
      <c r="I82" s="93">
        <v>8516.9919939999982</v>
      </c>
      <c r="J82" s="93">
        <v>8325.1989939999985</v>
      </c>
      <c r="K82" s="93">
        <v>8775.560043999998</v>
      </c>
      <c r="L82" s="93">
        <v>9712.8430400000016</v>
      </c>
      <c r="M82" s="93"/>
      <c r="N82" s="94" t="e">
        <v>#REF!</v>
      </c>
      <c r="O82" s="94">
        <v>15.640267704175017</v>
      </c>
      <c r="P82" s="94">
        <v>16.267808138597189</v>
      </c>
      <c r="Q82" s="94">
        <v>4.0624053778524569</v>
      </c>
      <c r="R82" s="94">
        <v>7.1239220327294959</v>
      </c>
      <c r="S82" s="94">
        <v>1.1785444187659095</v>
      </c>
      <c r="T82" s="94">
        <v>-12.894578527504407</v>
      </c>
      <c r="U82" s="94">
        <v>-2.2518865831400774</v>
      </c>
      <c r="V82" s="94">
        <v>5.4096130353709952</v>
      </c>
      <c r="W82" s="94">
        <v>10.680606038823015</v>
      </c>
      <c r="X82" s="94"/>
      <c r="Y82" s="94">
        <v>7042.4225019999994</v>
      </c>
      <c r="Z82" s="94">
        <v>7076.9757570000002</v>
      </c>
      <c r="AA82" s="94">
        <f t="shared" si="8"/>
        <v>0.49064444784714567</v>
      </c>
      <c r="AB82" s="94"/>
      <c r="AC82" s="37" t="s">
        <v>164</v>
      </c>
      <c r="AD82" s="41" t="s">
        <v>166</v>
      </c>
      <c r="AG82" s="78"/>
      <c r="AH82" s="66"/>
      <c r="AK82" s="64"/>
      <c r="AL82" s="65"/>
    </row>
    <row r="83" spans="1:38" ht="21.95" customHeight="1" x14ac:dyDescent="0.25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16528.654941000001</v>
      </c>
      <c r="H83" s="93">
        <v>17435.680157000003</v>
      </c>
      <c r="I83" s="93">
        <v>16870.974156</v>
      </c>
      <c r="J83" s="93">
        <v>19272.518348000001</v>
      </c>
      <c r="K83" s="93">
        <v>23469.407174000004</v>
      </c>
      <c r="L83" s="93">
        <v>25983.400905000002</v>
      </c>
      <c r="M83" s="93"/>
      <c r="N83" s="94" t="e">
        <v>#REF!</v>
      </c>
      <c r="O83" s="94">
        <v>13.716423507904409</v>
      </c>
      <c r="P83" s="94">
        <v>14.215830605679059</v>
      </c>
      <c r="Q83" s="94">
        <v>-5.0526055690809244</v>
      </c>
      <c r="R83" s="94">
        <v>12.714391928758346</v>
      </c>
      <c r="S83" s="94">
        <v>5.4875924219949042</v>
      </c>
      <c r="T83" s="94">
        <v>-3.2387953662552604</v>
      </c>
      <c r="U83" s="94">
        <v>14.234768957582176</v>
      </c>
      <c r="V83" s="94">
        <v>21.776546013435421</v>
      </c>
      <c r="W83" s="94">
        <v>10.711790512480704</v>
      </c>
      <c r="X83" s="94"/>
      <c r="Y83" s="94">
        <v>19176.834440999999</v>
      </c>
      <c r="Z83" s="94">
        <v>18424.117548999999</v>
      </c>
      <c r="AA83" s="94">
        <f t="shared" si="8"/>
        <v>-3.9251363112917943</v>
      </c>
      <c r="AB83" s="94"/>
      <c r="AC83" s="37" t="s">
        <v>167</v>
      </c>
      <c r="AD83" s="40" t="s">
        <v>169</v>
      </c>
      <c r="AF83" s="61"/>
      <c r="AG83" s="78"/>
      <c r="AH83" s="66"/>
      <c r="AK83" s="64"/>
      <c r="AL83" s="65"/>
    </row>
    <row r="84" spans="1:38" ht="21.95" customHeight="1" x14ac:dyDescent="0.25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2003.0824930000003</v>
      </c>
      <c r="H84" s="93">
        <v>2008.8009439999998</v>
      </c>
      <c r="I84" s="93">
        <v>1772.2145209999999</v>
      </c>
      <c r="J84" s="93">
        <v>1734.684974</v>
      </c>
      <c r="K84" s="93">
        <v>2922.8215029999997</v>
      </c>
      <c r="L84" s="93">
        <v>1907.9517240000002</v>
      </c>
      <c r="M84" s="93"/>
      <c r="N84" s="94" t="e">
        <v>#REF!</v>
      </c>
      <c r="O84" s="94">
        <v>-35.414867430243916</v>
      </c>
      <c r="P84" s="94">
        <v>21.737997276193227</v>
      </c>
      <c r="Q84" s="94">
        <v>-16.79411220899631</v>
      </c>
      <c r="R84" s="94">
        <v>39.828964345521626</v>
      </c>
      <c r="S84" s="94">
        <v>0.28548255101740949</v>
      </c>
      <c r="T84" s="94">
        <v>-11.777494614717781</v>
      </c>
      <c r="U84" s="94">
        <v>-2.1176638920001238</v>
      </c>
      <c r="V84" s="94">
        <v>68.492927926866315</v>
      </c>
      <c r="W84" s="94">
        <v>-34.722263332137516</v>
      </c>
      <c r="X84" s="94"/>
      <c r="Y84" s="94">
        <v>1397.0736770000001</v>
      </c>
      <c r="Z84" s="94">
        <v>1582.8023400000004</v>
      </c>
      <c r="AA84" s="94">
        <f t="shared" si="8"/>
        <v>13.294120851151092</v>
      </c>
      <c r="AB84" s="94"/>
      <c r="AC84" s="37" t="s">
        <v>170</v>
      </c>
      <c r="AD84" s="40" t="s">
        <v>172</v>
      </c>
      <c r="AG84" s="78"/>
      <c r="AH84" s="66"/>
      <c r="AK84" s="64"/>
      <c r="AL84" s="65"/>
    </row>
    <row r="85" spans="1:38" ht="21.95" customHeight="1" x14ac:dyDescent="0.25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37"/>
      <c r="AD85" s="40"/>
      <c r="AG85" s="78"/>
      <c r="AH85" s="66"/>
      <c r="AK85" s="64"/>
      <c r="AL85" s="65"/>
    </row>
    <row r="86" spans="1:38" ht="21.95" customHeight="1" x14ac:dyDescent="0.25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27290.202049</v>
      </c>
      <c r="H86" s="100">
        <v>30123.822017000006</v>
      </c>
      <c r="I86" s="100">
        <v>27260.970641</v>
      </c>
      <c r="J86" s="100">
        <v>26971.087287000002</v>
      </c>
      <c r="K86" s="100">
        <v>27862.746601999999</v>
      </c>
      <c r="L86" s="100">
        <v>29838.415268000001</v>
      </c>
      <c r="M86" s="92"/>
      <c r="N86" s="94" t="e">
        <v>#REF!</v>
      </c>
      <c r="O86" s="92">
        <v>12.413107758560614</v>
      </c>
      <c r="P86" s="92">
        <v>13.666100900403237</v>
      </c>
      <c r="Q86" s="92">
        <v>8.2520802832918889</v>
      </c>
      <c r="R86" s="92">
        <v>12.223873723177263</v>
      </c>
      <c r="S86" s="92">
        <v>10.383286876777959</v>
      </c>
      <c r="T86" s="92">
        <v>-9.5036127035420463</v>
      </c>
      <c r="U86" s="92">
        <v>-1.0633640225708518</v>
      </c>
      <c r="V86" s="92">
        <v>3.305982089308543</v>
      </c>
      <c r="W86" s="92">
        <v>7.0907175599773211</v>
      </c>
      <c r="X86" s="92"/>
      <c r="Y86" s="92">
        <v>21875.745473999999</v>
      </c>
      <c r="Z86" s="92">
        <v>22771.858155000002</v>
      </c>
      <c r="AA86" s="92">
        <f>Z86/Y86*100-100</f>
        <v>4.0963755135342126</v>
      </c>
      <c r="AB86" s="92"/>
      <c r="AC86" s="10" t="s">
        <v>174</v>
      </c>
      <c r="AD86" s="29"/>
      <c r="AG86" s="78"/>
      <c r="AH86" s="66"/>
      <c r="AK86" s="64"/>
      <c r="AL86" s="65"/>
    </row>
    <row r="87" spans="1:38" ht="21.95" customHeight="1" x14ac:dyDescent="0.25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1633.354675</v>
      </c>
      <c r="H87" s="93">
        <v>1642.2457569999999</v>
      </c>
      <c r="I87" s="93">
        <v>1461.243207</v>
      </c>
      <c r="J87" s="93">
        <v>1390.2547680000002</v>
      </c>
      <c r="K87" s="93">
        <v>1516.3315110000001</v>
      </c>
      <c r="L87" s="93">
        <v>1688.7343409999996</v>
      </c>
      <c r="M87" s="93"/>
      <c r="N87" s="94" t="e">
        <v>#REF!</v>
      </c>
      <c r="O87" s="94">
        <v>4.8144172214395411</v>
      </c>
      <c r="P87" s="94">
        <v>21.215392322117154</v>
      </c>
      <c r="Q87" s="94">
        <v>5.7078585909495985</v>
      </c>
      <c r="R87" s="94">
        <v>7.7090199554881451</v>
      </c>
      <c r="S87" s="94">
        <v>0.54434484659616089</v>
      </c>
      <c r="T87" s="94">
        <v>-11.021648205116961</v>
      </c>
      <c r="U87" s="94">
        <v>-4.8580851332573332</v>
      </c>
      <c r="V87" s="94">
        <v>9.0686071288481855</v>
      </c>
      <c r="W87" s="94">
        <v>11.369732063821729</v>
      </c>
      <c r="X87" s="94"/>
      <c r="Y87" s="94">
        <v>1231.5406950000001</v>
      </c>
      <c r="Z87" s="94">
        <v>1164.1282219999998</v>
      </c>
      <c r="AA87" s="94">
        <f t="shared" ref="AA87:AA94" si="9">Z87/Y87*100-100</f>
        <v>-5.4738323527344193</v>
      </c>
      <c r="AB87" s="94"/>
      <c r="AC87" s="37" t="s">
        <v>175</v>
      </c>
      <c r="AD87" s="40" t="s">
        <v>177</v>
      </c>
      <c r="AG87" s="78"/>
      <c r="AH87" s="66"/>
      <c r="AK87" s="64"/>
      <c r="AL87" s="65"/>
    </row>
    <row r="88" spans="1:38" ht="21.95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2185.0361619999999</v>
      </c>
      <c r="H88" s="93">
        <v>2376.9011939999996</v>
      </c>
      <c r="I88" s="93">
        <v>2226.6842820000002</v>
      </c>
      <c r="J88" s="93">
        <v>2201.6434030000005</v>
      </c>
      <c r="K88" s="93">
        <v>2323.5134390000003</v>
      </c>
      <c r="L88" s="93">
        <v>2642.7514930000002</v>
      </c>
      <c r="M88" s="93"/>
      <c r="N88" s="94" t="e">
        <v>#REF!</v>
      </c>
      <c r="O88" s="94">
        <v>17.995483307600594</v>
      </c>
      <c r="P88" s="94">
        <v>17.123364927294006</v>
      </c>
      <c r="Q88" s="94">
        <v>14.364373719097998</v>
      </c>
      <c r="R88" s="94">
        <v>17.087135795707383</v>
      </c>
      <c r="S88" s="94">
        <v>8.7808630052320211</v>
      </c>
      <c r="T88" s="94">
        <v>-6.319863542464077</v>
      </c>
      <c r="U88" s="94">
        <v>-1.1245814775998753</v>
      </c>
      <c r="V88" s="94">
        <v>5.53541213049931</v>
      </c>
      <c r="W88" s="94">
        <v>13.739453735950605</v>
      </c>
      <c r="X88" s="94"/>
      <c r="Y88" s="94">
        <v>1926.4116449999999</v>
      </c>
      <c r="Z88" s="94">
        <v>2153.9451589999999</v>
      </c>
      <c r="AA88" s="94">
        <f t="shared" si="9"/>
        <v>11.811261346481317</v>
      </c>
      <c r="AB88" s="94"/>
      <c r="AC88" s="37" t="s">
        <v>178</v>
      </c>
      <c r="AD88" s="41" t="s">
        <v>180</v>
      </c>
      <c r="AK88" s="64"/>
      <c r="AL88" s="65"/>
    </row>
    <row r="89" spans="1:38" ht="21.95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191.13857199999998</v>
      </c>
      <c r="H89" s="93">
        <v>195.908016</v>
      </c>
      <c r="I89" s="93">
        <v>156.169363</v>
      </c>
      <c r="J89" s="93">
        <v>131.98196200000001</v>
      </c>
      <c r="K89" s="93">
        <v>144.72546499999999</v>
      </c>
      <c r="L89" s="93">
        <v>170.92158999999998</v>
      </c>
      <c r="M89" s="93"/>
      <c r="N89" s="94" t="e">
        <v>#REF!</v>
      </c>
      <c r="O89" s="94">
        <v>26.566379721305154</v>
      </c>
      <c r="P89" s="94">
        <v>32.61222975252457</v>
      </c>
      <c r="Q89" s="94">
        <v>5.7486686556914606</v>
      </c>
      <c r="R89" s="94">
        <v>-3.0959208751040137</v>
      </c>
      <c r="S89" s="94">
        <v>2.4952807536932085</v>
      </c>
      <c r="T89" s="94">
        <v>-20.284342525320653</v>
      </c>
      <c r="U89" s="94">
        <v>-15.487929601147172</v>
      </c>
      <c r="V89" s="94">
        <v>9.6554883765100925</v>
      </c>
      <c r="W89" s="94">
        <v>18.100563712129031</v>
      </c>
      <c r="X89" s="94"/>
      <c r="Y89" s="94">
        <v>126.688284</v>
      </c>
      <c r="Z89" s="94">
        <v>137.88037800000004</v>
      </c>
      <c r="AA89" s="94">
        <f t="shared" si="9"/>
        <v>8.834355985120169</v>
      </c>
      <c r="AB89" s="94"/>
      <c r="AC89" s="37" t="s">
        <v>181</v>
      </c>
      <c r="AD89" s="40" t="s">
        <v>183</v>
      </c>
      <c r="AK89" s="64"/>
      <c r="AL89" s="65"/>
    </row>
    <row r="90" spans="1:38" ht="21.95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15394.669782999998</v>
      </c>
      <c r="H90" s="93">
        <v>16667.624429</v>
      </c>
      <c r="I90" s="93">
        <v>15118.480820000002</v>
      </c>
      <c r="J90" s="93">
        <v>15047.490298999999</v>
      </c>
      <c r="K90" s="93">
        <v>15088.069272000001</v>
      </c>
      <c r="L90" s="93">
        <v>15627.530158</v>
      </c>
      <c r="M90" s="93"/>
      <c r="N90" s="94" t="e">
        <v>#REF!</v>
      </c>
      <c r="O90" s="94">
        <v>10.318329477618988</v>
      </c>
      <c r="P90" s="94">
        <v>9.4100386402707841</v>
      </c>
      <c r="Q90" s="94">
        <v>2.3792125307672052</v>
      </c>
      <c r="R90" s="94">
        <v>7.830037632293994</v>
      </c>
      <c r="S90" s="94">
        <v>8.2688012405806717</v>
      </c>
      <c r="T90" s="94">
        <v>-9.2943275485895924</v>
      </c>
      <c r="U90" s="94">
        <v>-0.46956120687794112</v>
      </c>
      <c r="V90" s="94">
        <v>0.26967269753082235</v>
      </c>
      <c r="W90" s="94">
        <v>3.575413634938144</v>
      </c>
      <c r="X90" s="94"/>
      <c r="Y90" s="94">
        <v>11754.092644999999</v>
      </c>
      <c r="Z90" s="94">
        <v>11909.608912</v>
      </c>
      <c r="AA90" s="94">
        <f t="shared" si="9"/>
        <v>1.3230818549499332</v>
      </c>
      <c r="AB90" s="94"/>
      <c r="AC90" s="37" t="s">
        <v>184</v>
      </c>
      <c r="AD90" s="40" t="s">
        <v>186</v>
      </c>
      <c r="AK90" s="64"/>
      <c r="AL90" s="65"/>
    </row>
    <row r="91" spans="1:38" ht="21.95" customHeight="1" x14ac:dyDescent="0.25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723.21948099999997</v>
      </c>
      <c r="H91" s="93">
        <v>719.25805800000001</v>
      </c>
      <c r="I91" s="93">
        <v>670.43200700000011</v>
      </c>
      <c r="J91" s="93">
        <v>704.16332399999999</v>
      </c>
      <c r="K91" s="93">
        <v>765.97161800000015</v>
      </c>
      <c r="L91" s="93">
        <v>887.62666499999989</v>
      </c>
      <c r="M91" s="93"/>
      <c r="N91" s="94" t="e">
        <v>#REF!</v>
      </c>
      <c r="O91" s="94">
        <v>36.670657913695578</v>
      </c>
      <c r="P91" s="94">
        <v>11.531853021971131</v>
      </c>
      <c r="Q91" s="94">
        <v>23.72283397924005</v>
      </c>
      <c r="R91" s="94">
        <v>32.476421242657921</v>
      </c>
      <c r="S91" s="94">
        <v>-0.5477483812413908</v>
      </c>
      <c r="T91" s="94">
        <v>-6.7883912396849269</v>
      </c>
      <c r="U91" s="94">
        <v>5.0312808230827528</v>
      </c>
      <c r="V91" s="94">
        <v>8.7775508739787966</v>
      </c>
      <c r="W91" s="94">
        <v>15.882448401632516</v>
      </c>
      <c r="X91" s="94"/>
      <c r="Y91" s="94">
        <v>702.12805300000002</v>
      </c>
      <c r="Z91" s="94">
        <v>745.76099599999998</v>
      </c>
      <c r="AA91" s="94">
        <f t="shared" si="9"/>
        <v>6.2143853693878697</v>
      </c>
      <c r="AB91" s="94"/>
      <c r="AC91" s="37" t="s">
        <v>187</v>
      </c>
      <c r="AD91" s="40" t="s">
        <v>189</v>
      </c>
      <c r="AG91" s="78"/>
      <c r="AH91" s="67"/>
      <c r="AK91" s="64"/>
      <c r="AL91" s="65"/>
    </row>
    <row r="92" spans="1:38" ht="21.95" customHeight="1" x14ac:dyDescent="0.25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594.74719700000003</v>
      </c>
      <c r="H92" s="93">
        <v>627.16139800000008</v>
      </c>
      <c r="I92" s="93">
        <v>619.84458500000005</v>
      </c>
      <c r="J92" s="93">
        <v>597.94881299999997</v>
      </c>
      <c r="K92" s="93">
        <v>690.06120499999997</v>
      </c>
      <c r="L92" s="93">
        <v>743.35351600000001</v>
      </c>
      <c r="M92" s="93"/>
      <c r="N92" s="94" t="e">
        <v>#REF!</v>
      </c>
      <c r="O92" s="94">
        <v>11.203273875419569</v>
      </c>
      <c r="P92" s="94">
        <v>22.200714510228735</v>
      </c>
      <c r="Q92" s="94">
        <v>25.39356920515587</v>
      </c>
      <c r="R92" s="94">
        <v>21.454724379468203</v>
      </c>
      <c r="S92" s="94">
        <v>5.4500804986559785</v>
      </c>
      <c r="T92" s="94">
        <v>-1.1666555089858974</v>
      </c>
      <c r="U92" s="94">
        <v>-3.532461608904768</v>
      </c>
      <c r="V92" s="94">
        <v>15.404728631846965</v>
      </c>
      <c r="W92" s="94">
        <v>7.722838295191508</v>
      </c>
      <c r="X92" s="94"/>
      <c r="Y92" s="94">
        <v>542.47349999999994</v>
      </c>
      <c r="Z92" s="94">
        <v>575.62194299999999</v>
      </c>
      <c r="AA92" s="94">
        <f t="shared" si="9"/>
        <v>6.1106105643870166</v>
      </c>
      <c r="AB92" s="94"/>
      <c r="AC92" s="37" t="s">
        <v>190</v>
      </c>
      <c r="AD92" s="40" t="s">
        <v>192</v>
      </c>
      <c r="AG92" s="78"/>
      <c r="AH92" s="67"/>
      <c r="AK92" s="64"/>
      <c r="AL92" s="65"/>
    </row>
    <row r="93" spans="1:38" ht="21.95" customHeight="1" x14ac:dyDescent="0.25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74.290227999999999</v>
      </c>
      <c r="H93" s="93">
        <v>88.478286000000011</v>
      </c>
      <c r="I93" s="93">
        <v>79.724764000000008</v>
      </c>
      <c r="J93" s="93">
        <v>87.287317999999999</v>
      </c>
      <c r="K93" s="93">
        <v>106.626474</v>
      </c>
      <c r="L93" s="93">
        <v>105.68385400000001</v>
      </c>
      <c r="M93" s="93"/>
      <c r="N93" s="94" t="e">
        <v>#REF!</v>
      </c>
      <c r="O93" s="94">
        <v>22.63895306049173</v>
      </c>
      <c r="P93" s="94">
        <v>8.340048673775911</v>
      </c>
      <c r="Q93" s="94">
        <v>23.728873248964845</v>
      </c>
      <c r="R93" s="94">
        <v>16.054838703327917</v>
      </c>
      <c r="S93" s="94">
        <v>19.098148413274501</v>
      </c>
      <c r="T93" s="94">
        <v>-9.8934127182346145</v>
      </c>
      <c r="U93" s="94">
        <v>9.4858280170010829</v>
      </c>
      <c r="V93" s="94">
        <v>22.155745465796088</v>
      </c>
      <c r="W93" s="94">
        <v>-0.88403936155667395</v>
      </c>
      <c r="X93" s="94"/>
      <c r="Y93" s="94">
        <v>81.657921000000016</v>
      </c>
      <c r="Z93" s="94">
        <v>64.286583999999991</v>
      </c>
      <c r="AA93" s="94">
        <f t="shared" si="9"/>
        <v>-21.27330305164152</v>
      </c>
      <c r="AB93" s="94"/>
      <c r="AC93" s="37" t="s">
        <v>193</v>
      </c>
      <c r="AD93" s="41" t="s">
        <v>195</v>
      </c>
      <c r="AG93" s="78"/>
      <c r="AH93" s="67"/>
      <c r="AK93" s="64"/>
      <c r="AL93" s="65"/>
    </row>
    <row r="94" spans="1:38" ht="21.95" customHeight="1" x14ac:dyDescent="0.25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6493.745950999999</v>
      </c>
      <c r="H94" s="93">
        <v>7806.2448789999999</v>
      </c>
      <c r="I94" s="93">
        <v>6928.3916129999989</v>
      </c>
      <c r="J94" s="93">
        <v>6810.3174000000017</v>
      </c>
      <c r="K94" s="93">
        <v>7227.4476180000001</v>
      </c>
      <c r="L94" s="93">
        <v>7971.8136510000004</v>
      </c>
      <c r="M94" s="93"/>
      <c r="N94" s="94" t="e">
        <v>#REF!</v>
      </c>
      <c r="O94" s="94">
        <v>18.280226006115626</v>
      </c>
      <c r="P94" s="94">
        <v>23.900821693357628</v>
      </c>
      <c r="Q94" s="94">
        <v>22.335019425248959</v>
      </c>
      <c r="R94" s="94">
        <v>21.120994738209149</v>
      </c>
      <c r="S94" s="94">
        <v>20.21173815396773</v>
      </c>
      <c r="T94" s="94">
        <v>-11.245525596584358</v>
      </c>
      <c r="U94" s="94">
        <v>-1.7042081278784877</v>
      </c>
      <c r="V94" s="94">
        <v>6.1249747038221329</v>
      </c>
      <c r="W94" s="94">
        <v>10.299155003851595</v>
      </c>
      <c r="X94" s="94"/>
      <c r="Y94" s="94">
        <v>5510.7527309999987</v>
      </c>
      <c r="Z94" s="94">
        <v>6020.6259610000006</v>
      </c>
      <c r="AA94" s="94">
        <f t="shared" si="9"/>
        <v>9.2523336627277502</v>
      </c>
      <c r="AB94" s="94"/>
      <c r="AC94" s="37" t="s">
        <v>196</v>
      </c>
      <c r="AD94" s="41" t="s">
        <v>198</v>
      </c>
      <c r="AG94" s="78"/>
      <c r="AH94" s="67"/>
      <c r="AK94" s="64"/>
      <c r="AL94" s="65"/>
    </row>
    <row r="95" spans="1:38" ht="21.95" customHeight="1" x14ac:dyDescent="0.25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37"/>
      <c r="AD95" s="41"/>
      <c r="AG95" s="78"/>
      <c r="AH95" s="67"/>
      <c r="AK95" s="64"/>
      <c r="AL95" s="65"/>
    </row>
    <row r="96" spans="1:38" ht="21.95" customHeight="1" x14ac:dyDescent="0.25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3649.1218390000008</v>
      </c>
      <c r="H96" s="100">
        <v>3767.9762299999993</v>
      </c>
      <c r="I96" s="100">
        <v>7720.2721729999994</v>
      </c>
      <c r="J96" s="100">
        <v>8620.9223810000003</v>
      </c>
      <c r="K96" s="100">
        <v>7020.1755779999994</v>
      </c>
      <c r="L96" s="100">
        <v>2891.1320580000001</v>
      </c>
      <c r="M96" s="92"/>
      <c r="N96" s="92" t="e">
        <v>#REF!</v>
      </c>
      <c r="O96" s="92">
        <v>-54.442278652736519</v>
      </c>
      <c r="P96" s="92">
        <v>-24.922643312400211</v>
      </c>
      <c r="Q96" s="92">
        <v>702.55058282792913</v>
      </c>
      <c r="R96" s="92">
        <v>-72.955408904869117</v>
      </c>
      <c r="S96" s="92">
        <v>3.2570683096887052</v>
      </c>
      <c r="T96" s="92">
        <v>104.89174298745513</v>
      </c>
      <c r="U96" s="92">
        <v>11.666042178536557</v>
      </c>
      <c r="V96" s="92">
        <v>-18.568161645068884</v>
      </c>
      <c r="W96" s="92">
        <v>-58.81681268684644</v>
      </c>
      <c r="X96" s="92"/>
      <c r="Y96" s="92">
        <v>4038.3824220000001</v>
      </c>
      <c r="Z96" s="92">
        <v>3686.6783519999999</v>
      </c>
      <c r="AA96" s="92">
        <f>Z96/Y96*100-100</f>
        <v>-8.7090333021462527</v>
      </c>
      <c r="AB96" s="92"/>
      <c r="AC96" s="12" t="s">
        <v>200</v>
      </c>
      <c r="AD96" s="29"/>
      <c r="AG96" s="78"/>
      <c r="AH96" s="66"/>
      <c r="AK96" s="64"/>
      <c r="AL96" s="65"/>
    </row>
    <row r="97" spans="1:38" ht="21.95" customHeight="1" x14ac:dyDescent="0.25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M97" s="105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AA97" s="92"/>
      <c r="AB97" s="92"/>
      <c r="AC97" s="12" t="s">
        <v>202</v>
      </c>
      <c r="AD97" s="51"/>
      <c r="AG97" s="78"/>
      <c r="AH97" s="66"/>
      <c r="AK97" s="64"/>
      <c r="AL97" s="65"/>
    </row>
    <row r="98" spans="1:38" ht="21.95" customHeight="1" x14ac:dyDescent="0.25">
      <c r="A98" s="118">
        <v>97</v>
      </c>
      <c r="B98" s="3" t="s">
        <v>225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3349.0993049999997</v>
      </c>
      <c r="H98" s="93">
        <v>3211.978379000001</v>
      </c>
      <c r="I98" s="93">
        <v>7381.1441070000001</v>
      </c>
      <c r="J98" s="93">
        <v>8248.5408160000006</v>
      </c>
      <c r="K98" s="93">
        <v>6606.3507190000009</v>
      </c>
      <c r="L98" s="93">
        <v>2587.7075789999999</v>
      </c>
      <c r="M98" s="105"/>
      <c r="N98" s="92"/>
      <c r="O98" s="94">
        <v>-55.341122055886501</v>
      </c>
      <c r="P98" s="94">
        <v>-28.848748846412818</v>
      </c>
      <c r="Q98" s="94">
        <v>804.81646870006148</v>
      </c>
      <c r="R98" s="94">
        <v>-74.9031722505066</v>
      </c>
      <c r="S98" s="94">
        <v>-4.0942627707481165</v>
      </c>
      <c r="T98" s="94">
        <v>129.80055392832389</v>
      </c>
      <c r="U98" s="94">
        <v>11.75152112498921</v>
      </c>
      <c r="V98" s="94">
        <v>-19.908855804102743</v>
      </c>
      <c r="W98" s="94">
        <v>-60.829999964160251</v>
      </c>
      <c r="X98" s="92"/>
      <c r="Y98" s="94">
        <v>2196.0865650000001</v>
      </c>
      <c r="Z98" s="94">
        <v>1711.249018</v>
      </c>
      <c r="AA98" s="143">
        <f>Z98/Y98*100-100</f>
        <v>-22.077342247207824</v>
      </c>
      <c r="AB98" s="92"/>
      <c r="AC98" s="120">
        <v>486.46191399999998</v>
      </c>
      <c r="AD98" s="40" t="s">
        <v>226</v>
      </c>
      <c r="AG98" s="78"/>
      <c r="AH98" s="66"/>
      <c r="AK98" s="64"/>
      <c r="AL98" s="65"/>
    </row>
    <row r="99" spans="1:38" ht="21.95" customHeight="1" x14ac:dyDescent="0.25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151802.63708700001</v>
      </c>
      <c r="H99" s="102">
        <v>157610.15768999999</v>
      </c>
      <c r="I99" s="102">
        <v>143838.87142800001</v>
      </c>
      <c r="J99" s="102">
        <v>142529.583808</v>
      </c>
      <c r="K99" s="102">
        <v>156994.29394899998</v>
      </c>
      <c r="L99" s="102">
        <v>167923.86232899997</v>
      </c>
      <c r="M99" s="103"/>
      <c r="N99" s="103" t="e">
        <v>#REF!</v>
      </c>
      <c r="O99" s="103">
        <v>11.494327667760444</v>
      </c>
      <c r="P99" s="103">
        <v>18.460708958386874</v>
      </c>
      <c r="Q99" s="103">
        <v>13.012582589935718</v>
      </c>
      <c r="R99" s="103">
        <v>-0.43230484178428696</v>
      </c>
      <c r="S99" s="103">
        <v>3.8257046876409788</v>
      </c>
      <c r="T99" s="103">
        <v>-8.737562644335668</v>
      </c>
      <c r="U99" s="103">
        <v>-0.91024603224545331</v>
      </c>
      <c r="V99" s="103">
        <v>10.148566883128794</v>
      </c>
      <c r="W99" s="103">
        <v>6.961761542461204</v>
      </c>
      <c r="X99" s="103"/>
      <c r="Y99" s="103">
        <v>122941.96213200002</v>
      </c>
      <c r="Z99" s="103">
        <v>125714.117258</v>
      </c>
      <c r="AA99" s="103">
        <f>Z99/Y99*100-100</f>
        <v>2.2548486114314557</v>
      </c>
      <c r="AB99" s="103"/>
      <c r="AC99" s="52" t="s">
        <v>204</v>
      </c>
      <c r="AD99" s="53"/>
      <c r="AG99" s="78"/>
      <c r="AH99" s="66"/>
      <c r="AK99" s="64"/>
      <c r="AL99" s="65"/>
    </row>
    <row r="100" spans="1:38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86"/>
      <c r="N100" s="86"/>
      <c r="O100" s="125"/>
      <c r="P100" s="125"/>
      <c r="Q100" s="125"/>
      <c r="R100" s="125"/>
      <c r="S100" s="125"/>
      <c r="T100" s="125"/>
      <c r="U100" s="125"/>
      <c r="V100" s="125"/>
      <c r="W100" s="125"/>
      <c r="X100" s="86"/>
      <c r="Y100" s="125"/>
      <c r="Z100" s="125"/>
      <c r="AA100" s="125"/>
      <c r="AB100" s="86"/>
      <c r="AC100" s="1"/>
      <c r="AD100" s="45" t="s">
        <v>214</v>
      </c>
      <c r="AG100" s="78"/>
      <c r="AH100" s="66"/>
      <c r="AK100" s="64"/>
      <c r="AL100" s="75"/>
    </row>
    <row r="101" spans="1:38" ht="15.75" customHeight="1" x14ac:dyDescent="0.25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AD101" s="32"/>
      <c r="AG101" s="78"/>
      <c r="AH101" s="66"/>
      <c r="AK101" s="64"/>
    </row>
    <row r="102" spans="1:38" ht="15.75" customHeight="1" x14ac:dyDescent="0.25">
      <c r="AG102" s="78"/>
      <c r="AH102" s="66"/>
      <c r="AK102" s="64"/>
    </row>
    <row r="103" spans="1:38" ht="15.75" customHeight="1" x14ac:dyDescent="0.25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86"/>
      <c r="N103" s="86"/>
      <c r="O103" s="125"/>
      <c r="P103" s="125"/>
      <c r="Q103" s="125"/>
      <c r="R103" s="125"/>
      <c r="S103" s="125"/>
      <c r="T103" s="125"/>
      <c r="U103" s="125"/>
      <c r="V103" s="125"/>
      <c r="W103" s="125"/>
      <c r="X103" s="86"/>
      <c r="Y103" s="125"/>
      <c r="Z103" s="125"/>
      <c r="AA103" s="125"/>
      <c r="AB103" s="86"/>
      <c r="AG103" s="78"/>
      <c r="AH103" s="66"/>
      <c r="AK103" s="64"/>
    </row>
    <row r="104" spans="1:38" ht="15.75" customHeight="1" x14ac:dyDescent="0.25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86"/>
      <c r="N104" s="86"/>
      <c r="O104" s="125"/>
      <c r="P104" s="125"/>
      <c r="Q104" s="125"/>
      <c r="R104" s="125"/>
      <c r="S104" s="125"/>
      <c r="T104" s="125"/>
      <c r="U104" s="125"/>
      <c r="V104" s="125"/>
      <c r="W104" s="125"/>
      <c r="X104" s="86"/>
      <c r="Y104" s="125"/>
      <c r="Z104" s="125"/>
      <c r="AA104" s="125"/>
      <c r="AB104" s="86"/>
      <c r="AG104" s="78"/>
      <c r="AH104" s="66"/>
      <c r="AK104" s="64"/>
    </row>
    <row r="105" spans="1:38" ht="15.75" customHeight="1" x14ac:dyDescent="0.25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86"/>
      <c r="N105" s="86"/>
      <c r="O105" s="125"/>
      <c r="P105" s="125"/>
      <c r="Q105" s="125"/>
      <c r="R105" s="125"/>
      <c r="S105" s="125"/>
      <c r="T105" s="125"/>
      <c r="U105" s="125"/>
      <c r="V105" s="125"/>
      <c r="W105" s="125"/>
      <c r="X105" s="86"/>
      <c r="Y105" s="125"/>
      <c r="Z105" s="125"/>
      <c r="AA105" s="125"/>
      <c r="AB105" s="86"/>
      <c r="AG105" s="78"/>
      <c r="AH105" s="66"/>
      <c r="AK105" s="64"/>
    </row>
    <row r="106" spans="1:38" ht="15.75" customHeight="1" x14ac:dyDescent="0.25">
      <c r="AG106" s="78"/>
      <c r="AH106" s="66"/>
      <c r="AK106" s="64"/>
    </row>
    <row r="107" spans="1:38" ht="15.75" customHeight="1" x14ac:dyDescent="0.25">
      <c r="AG107" s="78"/>
      <c r="AH107" s="66"/>
      <c r="AK107" s="64"/>
    </row>
    <row r="108" spans="1:38" x14ac:dyDescent="0.2">
      <c r="AK108" s="64"/>
    </row>
    <row r="109" spans="1:38" x14ac:dyDescent="0.25">
      <c r="AG109" s="78"/>
      <c r="AH109" s="66"/>
    </row>
    <row r="110" spans="1:38" x14ac:dyDescent="0.25">
      <c r="AG110" s="78"/>
      <c r="AH110" s="69"/>
      <c r="AK110" s="64"/>
    </row>
    <row r="111" spans="1:38" x14ac:dyDescent="0.25">
      <c r="AG111" s="78"/>
      <c r="AH111" s="66"/>
      <c r="AK111" s="64"/>
    </row>
    <row r="112" spans="1:38" x14ac:dyDescent="0.25">
      <c r="AG112" s="77"/>
      <c r="AH112" s="64"/>
      <c r="AK112" s="64"/>
    </row>
    <row r="113" spans="33:37" x14ac:dyDescent="0.25">
      <c r="AG113" s="80"/>
      <c r="AH113" s="68"/>
      <c r="AK113" s="64"/>
    </row>
    <row r="114" spans="33:37" x14ac:dyDescent="0.25">
      <c r="AG114" s="80"/>
      <c r="AH114" s="68"/>
      <c r="AI114" s="68"/>
      <c r="AJ114" s="64"/>
      <c r="AK114" s="64"/>
    </row>
    <row r="115" spans="33:37" x14ac:dyDescent="0.25">
      <c r="AG115" s="80"/>
      <c r="AH115" s="68"/>
      <c r="AI115" s="68"/>
      <c r="AJ115" s="64"/>
      <c r="AK115" s="64"/>
    </row>
    <row r="116" spans="33:37" x14ac:dyDescent="0.25">
      <c r="AG116" s="80"/>
      <c r="AH116" s="68"/>
      <c r="AI116" s="68"/>
      <c r="AJ116" s="64"/>
      <c r="AK116" s="64"/>
    </row>
    <row r="117" spans="33:37" x14ac:dyDescent="0.25">
      <c r="AG117" s="80"/>
      <c r="AH117" s="68"/>
      <c r="AI117" s="68"/>
      <c r="AJ117" s="64"/>
      <c r="AK117" s="64"/>
    </row>
    <row r="118" spans="33:37" x14ac:dyDescent="0.25">
      <c r="AG118" s="80"/>
      <c r="AH118" s="68"/>
      <c r="AI118" s="68"/>
      <c r="AJ118" s="64"/>
      <c r="AK118" s="64"/>
    </row>
    <row r="119" spans="33:37" x14ac:dyDescent="0.25">
      <c r="AG119" s="80"/>
      <c r="AH119" s="68"/>
      <c r="AI119" s="68"/>
      <c r="AJ119" s="64"/>
      <c r="AK119" s="64"/>
    </row>
    <row r="120" spans="33:37" x14ac:dyDescent="0.25">
      <c r="AG120" s="80"/>
      <c r="AH120" s="68"/>
      <c r="AI120" s="68"/>
      <c r="AJ120" s="64"/>
      <c r="AK120" s="64"/>
    </row>
    <row r="121" spans="33:37" x14ac:dyDescent="0.25">
      <c r="AG121" s="80"/>
      <c r="AH121" s="68"/>
      <c r="AI121" s="68"/>
      <c r="AJ121" s="64"/>
      <c r="AK121" s="64"/>
    </row>
    <row r="122" spans="33:37" x14ac:dyDescent="0.2">
      <c r="AK122" s="64"/>
    </row>
    <row r="123" spans="33:37" x14ac:dyDescent="0.25">
      <c r="AG123" s="80"/>
      <c r="AH123" s="68"/>
      <c r="AI123" s="68"/>
      <c r="AJ123" s="64"/>
      <c r="AK123" s="64"/>
    </row>
    <row r="124" spans="33:37" x14ac:dyDescent="0.25">
      <c r="AG124" s="77"/>
      <c r="AH124" s="64"/>
      <c r="AI124" s="64"/>
      <c r="AJ124" s="64"/>
      <c r="AK124" s="64"/>
    </row>
    <row r="125" spans="33:37" x14ac:dyDescent="0.25">
      <c r="AG125" s="80"/>
      <c r="AH125" s="73"/>
      <c r="AI125" s="73"/>
      <c r="AJ125" s="64"/>
      <c r="AK125" s="64"/>
    </row>
    <row r="126" spans="33:37" x14ac:dyDescent="0.25">
      <c r="AG126" s="80"/>
      <c r="AH126" s="68"/>
      <c r="AI126" s="68"/>
      <c r="AJ126" s="64"/>
      <c r="AK126" s="64"/>
    </row>
    <row r="127" spans="33:37" x14ac:dyDescent="0.25">
      <c r="AG127" s="81"/>
      <c r="AH127" s="74"/>
      <c r="AI127" s="74"/>
      <c r="AJ127" s="64"/>
      <c r="AK127" s="64"/>
    </row>
    <row r="128" spans="33:37" x14ac:dyDescent="0.2">
      <c r="AJ128" s="64"/>
      <c r="AK128" s="64"/>
    </row>
    <row r="129" spans="34:37" x14ac:dyDescent="0.2">
      <c r="AJ129" s="64"/>
      <c r="AK129" s="64"/>
    </row>
    <row r="130" spans="34:37" x14ac:dyDescent="0.2">
      <c r="AJ130" s="64"/>
    </row>
    <row r="131" spans="34:37" x14ac:dyDescent="0.2">
      <c r="AJ131" s="64"/>
    </row>
    <row r="132" spans="34:37" x14ac:dyDescent="0.2">
      <c r="AJ132" s="64"/>
    </row>
    <row r="133" spans="34:37" x14ac:dyDescent="0.2">
      <c r="AJ133" s="64"/>
    </row>
    <row r="134" spans="34:37" x14ac:dyDescent="0.2">
      <c r="AJ134" s="64"/>
    </row>
    <row r="135" spans="34:37" x14ac:dyDescent="0.2">
      <c r="AJ135" s="64"/>
    </row>
    <row r="136" spans="34:37" x14ac:dyDescent="0.2">
      <c r="AJ136" s="64"/>
    </row>
    <row r="137" spans="34:37" x14ac:dyDescent="0.2">
      <c r="AJ137" s="64"/>
    </row>
    <row r="138" spans="34:37" x14ac:dyDescent="0.2">
      <c r="AJ138" s="64"/>
    </row>
    <row r="139" spans="34:37" x14ac:dyDescent="0.2">
      <c r="AJ139" s="64"/>
    </row>
    <row r="140" spans="34:37" x14ac:dyDescent="0.25">
      <c r="AH140" s="62"/>
      <c r="AI140" s="62"/>
      <c r="AJ140" s="64"/>
    </row>
    <row r="141" spans="34:37" x14ac:dyDescent="0.2">
      <c r="AJ141" s="64"/>
    </row>
    <row r="142" spans="34:37" x14ac:dyDescent="0.2">
      <c r="AJ142" s="64"/>
    </row>
  </sheetData>
  <mergeCells count="12">
    <mergeCell ref="C61:K61"/>
    <mergeCell ref="C62:K62"/>
    <mergeCell ref="N61:V61"/>
    <mergeCell ref="N62:V62"/>
    <mergeCell ref="Y3:Z3"/>
    <mergeCell ref="Y61:Z61"/>
    <mergeCell ref="Y4:Z4"/>
    <mergeCell ref="Y62:Z62"/>
    <mergeCell ref="C3:K3"/>
    <mergeCell ref="C4:K4"/>
    <mergeCell ref="N3:V3"/>
    <mergeCell ref="N4:V4"/>
  </mergeCells>
  <phoneticPr fontId="0" type="noConversion"/>
  <printOptions horizontalCentered="1" verticalCentered="1"/>
  <pageMargins left="0.31496062992125984" right="0.51181102362204722" top="0" bottom="0" header="0" footer="0"/>
  <pageSetup paperSize="9" scale="53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2020-02-20T13:32:16Z</cp:lastPrinted>
  <dcterms:created xsi:type="dcterms:W3CDTF">1998-01-22T08:26:28Z</dcterms:created>
  <dcterms:modified xsi:type="dcterms:W3CDTF">2020-07-07T09:23:42Z</dcterms:modified>
</cp:coreProperties>
</file>