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80" windowWidth="9720" windowHeight="5385" tabRatio="562" activeTab="0"/>
  </bookViews>
  <sheets>
    <sheet name="T 5.9" sheetId="1" r:id="rId1"/>
  </sheet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Print_Area_MI" localSheetId="0">'T 5.9'!$A$1:$AA$59</definedName>
    <definedName name="_xlnm.Print_Area" localSheetId="0">'T 5.9'!$A$1:$AA$60</definedName>
  </definedNames>
  <calcPr fullCalcOnLoad="1"/>
</workbook>
</file>

<file path=xl/sharedStrings.xml><?xml version="1.0" encoding="utf-8"?>
<sst xmlns="http://schemas.openxmlformats.org/spreadsheetml/2006/main" count="119" uniqueCount="104">
  <si>
    <t xml:space="preserve">   -EFTA Ülkeleri</t>
  </si>
  <si>
    <t xml:space="preserve">   -OECD Ülkeleri</t>
  </si>
  <si>
    <t xml:space="preserve">   -Economic Cooperation Organization</t>
  </si>
  <si>
    <t xml:space="preserve">   -Commonwealth of Independent States </t>
  </si>
  <si>
    <t xml:space="preserve">   -Turkish Republics</t>
  </si>
  <si>
    <t xml:space="preserve">T o t a l  </t>
  </si>
  <si>
    <t>Tablo: V.9- İthalatın Ülkelere Göre Dağılımı</t>
  </si>
  <si>
    <t>Tablo: V.9- Imports by Countries</t>
  </si>
  <si>
    <t>B. Turkish Free Zones</t>
  </si>
  <si>
    <t>B. Türkiye Serbest Bölgeleri</t>
  </si>
  <si>
    <t>Almanya</t>
  </si>
  <si>
    <t>Çin</t>
  </si>
  <si>
    <t>Fransa</t>
  </si>
  <si>
    <t>Güney Kore</t>
  </si>
  <si>
    <t>Japonya</t>
  </si>
  <si>
    <t>Belçika</t>
  </si>
  <si>
    <t>Yüzde Pay</t>
  </si>
  <si>
    <t>Hindistan</t>
  </si>
  <si>
    <t xml:space="preserve"> </t>
  </si>
  <si>
    <t xml:space="preserve"> T o p l a m</t>
  </si>
  <si>
    <t xml:space="preserve">   (Milyon Dolar)</t>
  </si>
  <si>
    <t xml:space="preserve">   (In Millions of Dollars)</t>
  </si>
  <si>
    <t>Share</t>
  </si>
  <si>
    <t>Seçilmiş Ülke Grupları</t>
  </si>
  <si>
    <t xml:space="preserve">   -Karadeniz Ekonomik İşbirliği</t>
  </si>
  <si>
    <t xml:space="preserve">   -Ekonomik İşbirliği Teşkilatı</t>
  </si>
  <si>
    <t xml:space="preserve">   -Bağımsız Devletler Topluluğu</t>
  </si>
  <si>
    <t xml:space="preserve">   -Türk Cumhuriyetleri</t>
  </si>
  <si>
    <t>Selected Country Groups</t>
  </si>
  <si>
    <t xml:space="preserve">   -Black Sea Economic Cooperation</t>
  </si>
  <si>
    <t>İtalya</t>
  </si>
  <si>
    <t>İsviçre</t>
  </si>
  <si>
    <t>İngiltere</t>
  </si>
  <si>
    <t>İspanya</t>
  </si>
  <si>
    <t xml:space="preserve">   -OECD Countries</t>
  </si>
  <si>
    <t xml:space="preserve">   -EFTA Countries</t>
  </si>
  <si>
    <t>China</t>
  </si>
  <si>
    <t>France</t>
  </si>
  <si>
    <t>Spain</t>
  </si>
  <si>
    <t>United Kingdom</t>
  </si>
  <si>
    <t>South Korea</t>
  </si>
  <si>
    <t>Japan</t>
  </si>
  <si>
    <t>Netherlands</t>
  </si>
  <si>
    <t>Belgium</t>
  </si>
  <si>
    <t>Switzerland</t>
  </si>
  <si>
    <t>India</t>
  </si>
  <si>
    <t>Poland</t>
  </si>
  <si>
    <t>Others</t>
  </si>
  <si>
    <r>
      <t>Seçilmiş Ülkeler</t>
    </r>
    <r>
      <rPr>
        <b/>
        <vertAlign val="superscript"/>
        <sz val="10"/>
        <rFont val="Arial"/>
        <family val="2"/>
      </rPr>
      <t>(1)</t>
    </r>
  </si>
  <si>
    <r>
      <t>Selected Countries</t>
    </r>
    <r>
      <rPr>
        <b/>
        <vertAlign val="superscript"/>
        <sz val="10"/>
        <rFont val="Arial"/>
        <family val="2"/>
      </rPr>
      <t>(1)</t>
    </r>
  </si>
  <si>
    <t>Rusya Federasyonu</t>
  </si>
  <si>
    <t>Iran</t>
  </si>
  <si>
    <t>Hollanda</t>
  </si>
  <si>
    <t>Polonya</t>
  </si>
  <si>
    <t>Russia</t>
  </si>
  <si>
    <t>Germany</t>
  </si>
  <si>
    <t>USA</t>
  </si>
  <si>
    <t>Italy</t>
  </si>
  <si>
    <t>Percentage Share</t>
  </si>
  <si>
    <t xml:space="preserve">  Yıllık - Annual</t>
  </si>
  <si>
    <t>Percentage</t>
  </si>
  <si>
    <t>A. Avrupa Birliği Ülkeleri (AB-28)</t>
  </si>
  <si>
    <t>ABD</t>
  </si>
  <si>
    <t>A. European Union Countries (EU-28)</t>
  </si>
  <si>
    <t>İran</t>
  </si>
  <si>
    <t>Diğerleri</t>
  </si>
  <si>
    <t>Czech Republic</t>
  </si>
  <si>
    <t>BAE</t>
  </si>
  <si>
    <t>UAE</t>
  </si>
  <si>
    <t>(1) The countries are selected according to the highest total import values in 2017.</t>
  </si>
  <si>
    <t>Kaynak: TÜİK</t>
  </si>
  <si>
    <t>Sources : TURKSTAT</t>
  </si>
  <si>
    <t>C-Diğer ülkeler</t>
  </si>
  <si>
    <t>1-Diğer Avrupa (AB Hariç)</t>
  </si>
  <si>
    <t>2-Kuzey Afrika</t>
  </si>
  <si>
    <t>3-Diğer Afrika</t>
  </si>
  <si>
    <t>4-Kuzey Amerika</t>
  </si>
  <si>
    <t>5-Orta Amerika ve Karayipler</t>
  </si>
  <si>
    <t>6-Güney Amerika</t>
  </si>
  <si>
    <t>7-Yakın ve Orta Doğu</t>
  </si>
  <si>
    <t xml:space="preserve">8-Diğer Asya </t>
  </si>
  <si>
    <t>9-Avustralya ve Yeni Zelanda</t>
  </si>
  <si>
    <t>10-Diğer Ülke ve Bölgeler</t>
  </si>
  <si>
    <t>C-Other countries</t>
  </si>
  <si>
    <t xml:space="preserve">  1-Other European Countries</t>
  </si>
  <si>
    <t xml:space="preserve">  2-North African Countries</t>
  </si>
  <si>
    <t xml:space="preserve">  3-Other African Countries</t>
  </si>
  <si>
    <t xml:space="preserve">  4-North American Countries</t>
  </si>
  <si>
    <t xml:space="preserve">  5-Central America and Caraips</t>
  </si>
  <si>
    <t xml:space="preserve">  6-South American Countries</t>
  </si>
  <si>
    <t xml:space="preserve">  7-Near and Middle Eastern</t>
  </si>
  <si>
    <t xml:space="preserve">  8-Other Asian Countries</t>
  </si>
  <si>
    <t xml:space="preserve">  9-Australia and New Zealand</t>
  </si>
  <si>
    <t xml:space="preserve"> 10-Other Countries</t>
  </si>
  <si>
    <t>Çekya</t>
  </si>
  <si>
    <t>(1) 2018 yılında en çok ithalat yapılan ülkeler seçilmiştir.</t>
  </si>
  <si>
    <t>Brezilya</t>
  </si>
  <si>
    <t>Ukrayna</t>
  </si>
  <si>
    <t>Brazil</t>
  </si>
  <si>
    <t>Ukraine</t>
  </si>
  <si>
    <t>Ocak-Eylül</t>
  </si>
  <si>
    <t>January-September</t>
  </si>
  <si>
    <t xml:space="preserve">   -İslam İşbirliği Teşkilatı</t>
  </si>
  <si>
    <t xml:space="preserve">   -Organization of Islamic Cooperation</t>
  </si>
</sst>
</file>

<file path=xl/styles.xml><?xml version="1.0" encoding="utf-8"?>
<styleSheet xmlns="http://schemas.openxmlformats.org/spreadsheetml/2006/main">
  <numFmts count="3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_)"/>
    <numFmt numFmtId="181" formatCode="#,##0.0_);\(#,##0.0\)"/>
    <numFmt numFmtId="182" formatCode="0.0"/>
    <numFmt numFmtId="183" formatCode="#,##0.0"/>
    <numFmt numFmtId="184" formatCode="#\ ###\ ##0"/>
    <numFmt numFmtId="185" formatCode="#\ ###\ ###"/>
    <numFmt numFmtId="186" formatCode="###\ ###\ ###\ ###\ ###\ ##0"/>
    <numFmt numFmtId="187" formatCode="#\ ###\ ###\ ###\ ##0"/>
    <numFmt numFmtId="188" formatCode="[$-41F]dd\ mmmm\ yyyy\ dddd"/>
    <numFmt numFmtId="189" formatCode="###\ ###\ ###\ ###\ ##0"/>
    <numFmt numFmtId="190" formatCode="#,##0_);\(#,##0\)"/>
    <numFmt numFmtId="191" formatCode="#,##0.00_);\(#,##0.00\)"/>
    <numFmt numFmtId="192" formatCode="#,##0.000_);\(#,##0.000\)"/>
    <numFmt numFmtId="193" formatCode="#.##0.0"/>
    <numFmt numFmtId="194" formatCode="###\ ###\ ###\ ##0"/>
  </numFmts>
  <fonts count="50">
    <font>
      <sz val="14"/>
      <name val="Tms Rmn"/>
      <family val="0"/>
    </font>
    <font>
      <sz val="11"/>
      <color indexed="8"/>
      <name val="Calibri"/>
      <family val="2"/>
    </font>
    <font>
      <sz val="10"/>
      <name val="Arial Tur"/>
      <family val="0"/>
    </font>
    <font>
      <sz val="14"/>
      <name val="Arial"/>
      <family val="2"/>
    </font>
    <font>
      <b/>
      <sz val="14"/>
      <name val="Arial"/>
      <family val="2"/>
    </font>
    <font>
      <sz val="10"/>
      <name val="MS Sans Serif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sz val="14"/>
      <color indexed="8"/>
      <name val="Arial TUR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/>
      <right/>
      <top/>
      <bottom/>
    </border>
    <border>
      <left style="thin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1" fillId="20" borderId="5" applyNumberFormat="0" applyAlignment="0" applyProtection="0"/>
    <xf numFmtId="0" fontId="14" fillId="0" borderId="0" applyNumberFormat="0" applyFill="0" applyBorder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15" fillId="0" borderId="0" applyNumberFormat="0" applyFill="0" applyBorder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Border="1" applyAlignment="1">
      <alignment/>
    </xf>
    <xf numFmtId="37" fontId="10" fillId="33" borderId="10" xfId="0" applyNumberFormat="1" applyFont="1" applyFill="1" applyBorder="1" applyAlignment="1" applyProtection="1">
      <alignment horizontal="right"/>
      <protection/>
    </xf>
    <xf numFmtId="37" fontId="10" fillId="33" borderId="11" xfId="0" applyNumberFormat="1" applyFont="1" applyFill="1" applyBorder="1" applyAlignment="1" applyProtection="1">
      <alignment horizontal="right"/>
      <protection/>
    </xf>
    <xf numFmtId="37" fontId="10" fillId="33" borderId="11" xfId="0" applyNumberFormat="1" applyFont="1" applyFill="1" applyBorder="1" applyAlignment="1" applyProtection="1">
      <alignment/>
      <protection/>
    </xf>
    <xf numFmtId="180" fontId="10" fillId="33" borderId="12" xfId="0" applyNumberFormat="1" applyFont="1" applyFill="1" applyBorder="1" applyAlignment="1" applyProtection="1">
      <alignment/>
      <protection/>
    </xf>
    <xf numFmtId="180" fontId="10" fillId="33" borderId="0" xfId="0" applyNumberFormat="1" applyFont="1" applyFill="1" applyBorder="1" applyAlignment="1" applyProtection="1">
      <alignment/>
      <protection/>
    </xf>
    <xf numFmtId="0" fontId="10" fillId="33" borderId="0" xfId="0" applyFont="1" applyFill="1" applyBorder="1" applyAlignment="1">
      <alignment/>
    </xf>
    <xf numFmtId="180" fontId="10" fillId="33" borderId="0" xfId="0" applyNumberFormat="1" applyFont="1" applyFill="1" applyBorder="1" applyAlignment="1" applyProtection="1">
      <alignment horizontal="right"/>
      <protection/>
    </xf>
    <xf numFmtId="180" fontId="10" fillId="33" borderId="0" xfId="0" applyNumberFormat="1" applyFont="1" applyFill="1" applyBorder="1" applyAlignment="1" applyProtection="1">
      <alignment horizontal="center"/>
      <protection/>
    </xf>
    <xf numFmtId="37" fontId="10" fillId="33" borderId="13" xfId="0" applyNumberFormat="1" applyFont="1" applyFill="1" applyBorder="1" applyAlignment="1" applyProtection="1">
      <alignment/>
      <protection/>
    </xf>
    <xf numFmtId="37" fontId="10" fillId="33" borderId="14" xfId="0" applyNumberFormat="1" applyFont="1" applyFill="1" applyBorder="1" applyAlignment="1" applyProtection="1">
      <alignment/>
      <protection/>
    </xf>
    <xf numFmtId="37" fontId="10" fillId="33" borderId="14" xfId="0" applyNumberFormat="1" applyFont="1" applyFill="1" applyBorder="1" applyAlignment="1" applyProtection="1">
      <alignment horizontal="right"/>
      <protection/>
    </xf>
    <xf numFmtId="181" fontId="8" fillId="33" borderId="12" xfId="0" applyNumberFormat="1" applyFont="1" applyFill="1" applyBorder="1" applyAlignment="1" applyProtection="1">
      <alignment/>
      <protection/>
    </xf>
    <xf numFmtId="181" fontId="8" fillId="33" borderId="0" xfId="0" applyNumberFormat="1" applyFont="1" applyFill="1" applyBorder="1" applyAlignment="1" applyProtection="1">
      <alignment/>
      <protection/>
    </xf>
    <xf numFmtId="3" fontId="8" fillId="33" borderId="12" xfId="0" applyNumberFormat="1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181" fontId="11" fillId="33" borderId="0" xfId="0" applyNumberFormat="1" applyFont="1" applyFill="1" applyBorder="1" applyAlignment="1" applyProtection="1">
      <alignment horizontal="center"/>
      <protection/>
    </xf>
    <xf numFmtId="181" fontId="11" fillId="33" borderId="0" xfId="0" applyNumberFormat="1" applyFont="1" applyFill="1" applyBorder="1" applyAlignment="1" applyProtection="1">
      <alignment/>
      <protection/>
    </xf>
    <xf numFmtId="3" fontId="8" fillId="33" borderId="12" xfId="0" applyNumberFormat="1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182" fontId="8" fillId="33" borderId="12" xfId="0" applyNumberFormat="1" applyFont="1" applyFill="1" applyBorder="1" applyAlignment="1">
      <alignment/>
    </xf>
    <xf numFmtId="182" fontId="8" fillId="33" borderId="0" xfId="0" applyNumberFormat="1" applyFont="1" applyFill="1" applyBorder="1" applyAlignment="1">
      <alignment/>
    </xf>
    <xf numFmtId="181" fontId="12" fillId="33" borderId="0" xfId="0" applyNumberFormat="1" applyFont="1" applyFill="1" applyBorder="1" applyAlignment="1" applyProtection="1">
      <alignment horizontal="center"/>
      <protection/>
    </xf>
    <xf numFmtId="181" fontId="11" fillId="33" borderId="0" xfId="0" applyNumberFormat="1" applyFont="1" applyFill="1" applyBorder="1" applyAlignment="1" applyProtection="1">
      <alignment/>
      <protection/>
    </xf>
    <xf numFmtId="181" fontId="8" fillId="33" borderId="0" xfId="0" applyNumberFormat="1" applyFont="1" applyFill="1" applyBorder="1" applyAlignment="1" applyProtection="1">
      <alignment horizontal="center"/>
      <protection/>
    </xf>
    <xf numFmtId="181" fontId="8" fillId="33" borderId="0" xfId="0" applyNumberFormat="1" applyFont="1" applyFill="1" applyBorder="1" applyAlignment="1" applyProtection="1">
      <alignment horizontal="right"/>
      <protection/>
    </xf>
    <xf numFmtId="181" fontId="12" fillId="33" borderId="15" xfId="0" applyNumberFormat="1" applyFont="1" applyFill="1" applyBorder="1" applyAlignment="1" applyProtection="1">
      <alignment/>
      <protection/>
    </xf>
    <xf numFmtId="181" fontId="12" fillId="33" borderId="16" xfId="0" applyNumberFormat="1" applyFont="1" applyFill="1" applyBorder="1" applyAlignment="1" applyProtection="1">
      <alignment/>
      <protection/>
    </xf>
    <xf numFmtId="181" fontId="12" fillId="33" borderId="17" xfId="0" applyNumberFormat="1" applyFont="1" applyFill="1" applyBorder="1" applyAlignment="1" applyProtection="1">
      <alignment/>
      <protection/>
    </xf>
    <xf numFmtId="181" fontId="10" fillId="33" borderId="16" xfId="0" applyNumberFormat="1" applyFont="1" applyFill="1" applyBorder="1" applyAlignment="1" applyProtection="1">
      <alignment/>
      <protection/>
    </xf>
    <xf numFmtId="181" fontId="12" fillId="33" borderId="16" xfId="0" applyNumberFormat="1" applyFont="1" applyFill="1" applyBorder="1" applyAlignment="1" applyProtection="1">
      <alignment horizontal="center"/>
      <protection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10" fillId="33" borderId="0" xfId="0" applyFont="1" applyFill="1" applyAlignment="1" quotePrefix="1">
      <alignment horizontal="left"/>
    </xf>
    <xf numFmtId="0" fontId="10" fillId="33" borderId="0" xfId="0" applyFont="1" applyFill="1" applyAlignment="1" quotePrefix="1">
      <alignment horizontal="right"/>
    </xf>
    <xf numFmtId="0" fontId="10" fillId="33" borderId="0" xfId="0" applyFont="1" applyFill="1" applyAlignment="1">
      <alignment horizontal="right"/>
    </xf>
    <xf numFmtId="0" fontId="10" fillId="33" borderId="12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10" fillId="33" borderId="12" xfId="0" applyFont="1" applyFill="1" applyBorder="1" applyAlignment="1" quotePrefix="1">
      <alignment horizontal="left"/>
    </xf>
    <xf numFmtId="0" fontId="10" fillId="33" borderId="18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0" fontId="8" fillId="33" borderId="13" xfId="0" applyFont="1" applyFill="1" applyBorder="1" applyAlignment="1" quotePrefix="1">
      <alignment horizontal="left"/>
    </xf>
    <xf numFmtId="0" fontId="10" fillId="33" borderId="19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8" fillId="33" borderId="0" xfId="0" applyFont="1" applyFill="1" applyAlignment="1" quotePrefix="1">
      <alignment/>
    </xf>
    <xf numFmtId="0" fontId="8" fillId="33" borderId="0" xfId="0" applyFont="1" applyFill="1" applyAlignment="1" quotePrefix="1">
      <alignment horizontal="right"/>
    </xf>
    <xf numFmtId="0" fontId="10" fillId="33" borderId="20" xfId="0" applyFont="1" applyFill="1" applyBorder="1" applyAlignment="1">
      <alignment/>
    </xf>
    <xf numFmtId="0" fontId="10" fillId="33" borderId="21" xfId="0" applyFont="1" applyFill="1" applyBorder="1" applyAlignment="1">
      <alignment/>
    </xf>
    <xf numFmtId="0" fontId="10" fillId="33" borderId="22" xfId="0" applyFont="1" applyFill="1" applyBorder="1" applyAlignment="1">
      <alignment/>
    </xf>
    <xf numFmtId="0" fontId="10" fillId="33" borderId="23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0" fontId="3" fillId="33" borderId="0" xfId="0" applyFont="1" applyFill="1" applyAlignment="1">
      <alignment/>
    </xf>
    <xf numFmtId="0" fontId="4" fillId="33" borderId="0" xfId="54" applyFont="1" applyFill="1" applyBorder="1" applyAlignment="1" applyProtection="1">
      <alignment horizontal="center" vertical="center"/>
      <protection/>
    </xf>
    <xf numFmtId="184" fontId="7" fillId="33" borderId="0" xfId="54" applyNumberFormat="1" applyFont="1" applyFill="1" applyBorder="1" applyAlignment="1" applyProtection="1">
      <alignment horizontal="right" vertical="center"/>
      <protection/>
    </xf>
    <xf numFmtId="182" fontId="7" fillId="33" borderId="0" xfId="54" applyNumberFormat="1" applyFont="1" applyFill="1" applyBorder="1" applyAlignment="1" applyProtection="1">
      <alignment horizontal="right" vertical="center"/>
      <protection/>
    </xf>
    <xf numFmtId="0" fontId="3" fillId="33" borderId="0" xfId="0" applyFont="1" applyFill="1" applyBorder="1" applyAlignment="1">
      <alignment/>
    </xf>
    <xf numFmtId="0" fontId="4" fillId="33" borderId="0" xfId="54" applyFont="1" applyFill="1" applyBorder="1" applyAlignment="1">
      <alignment vertical="center"/>
      <protection/>
    </xf>
    <xf numFmtId="184" fontId="6" fillId="33" borderId="0" xfId="54" applyNumberFormat="1" applyFont="1" applyFill="1" applyBorder="1" applyAlignment="1">
      <alignment/>
      <protection/>
    </xf>
    <xf numFmtId="182" fontId="7" fillId="33" borderId="0" xfId="54" applyNumberFormat="1" applyFont="1" applyFill="1" applyBorder="1" applyAlignment="1">
      <alignment vertical="center"/>
      <protection/>
    </xf>
    <xf numFmtId="182" fontId="7" fillId="33" borderId="0" xfId="54" applyNumberFormat="1" applyFont="1" applyFill="1" applyBorder="1" applyAlignment="1">
      <alignment horizontal="right" vertical="center"/>
      <protection/>
    </xf>
    <xf numFmtId="0" fontId="4" fillId="33" borderId="0" xfId="54" applyFont="1" applyFill="1" applyBorder="1" applyAlignment="1" applyProtection="1" quotePrefix="1">
      <alignment horizontal="left" vertical="center"/>
      <protection/>
    </xf>
    <xf numFmtId="184" fontId="7" fillId="33" borderId="0" xfId="54" applyNumberFormat="1" applyFont="1" applyFill="1">
      <alignment/>
      <protection/>
    </xf>
    <xf numFmtId="182" fontId="7" fillId="33" borderId="0" xfId="54" applyNumberFormat="1" applyFont="1" applyFill="1" applyBorder="1" applyAlignment="1" applyProtection="1">
      <alignment vertical="center"/>
      <protection/>
    </xf>
    <xf numFmtId="0" fontId="3" fillId="33" borderId="0" xfId="54" applyFont="1" applyFill="1" applyBorder="1" applyAlignment="1" applyProtection="1" quotePrefix="1">
      <alignment horizontal="left" vertical="center"/>
      <protection/>
    </xf>
    <xf numFmtId="182" fontId="6" fillId="33" borderId="0" xfId="54" applyNumberFormat="1" applyFont="1" applyFill="1" applyBorder="1" applyAlignment="1" applyProtection="1">
      <alignment vertical="center"/>
      <protection/>
    </xf>
    <xf numFmtId="182" fontId="6" fillId="33" borderId="0" xfId="54" applyNumberFormat="1" applyFont="1" applyFill="1" applyBorder="1" applyAlignment="1" applyProtection="1">
      <alignment horizontal="right" vertical="center"/>
      <protection/>
    </xf>
    <xf numFmtId="0" fontId="3" fillId="33" borderId="0" xfId="0" applyFont="1" applyFill="1" applyAlignment="1">
      <alignment/>
    </xf>
    <xf numFmtId="1" fontId="3" fillId="33" borderId="0" xfId="0" applyNumberFormat="1" applyFont="1" applyFill="1" applyBorder="1" applyAlignment="1">
      <alignment/>
    </xf>
    <xf numFmtId="182" fontId="3" fillId="33" borderId="0" xfId="0" applyNumberFormat="1" applyFont="1" applyFill="1" applyAlignment="1">
      <alignment/>
    </xf>
    <xf numFmtId="1" fontId="3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 quotePrefix="1">
      <alignment horizontal="left"/>
    </xf>
    <xf numFmtId="185" fontId="7" fillId="33" borderId="0" xfId="53" applyNumberFormat="1" applyFont="1" applyFill="1" applyBorder="1" applyAlignment="1">
      <alignment horizontal="left"/>
      <protection/>
    </xf>
    <xf numFmtId="186" fontId="16" fillId="33" borderId="18" xfId="0" applyNumberFormat="1" applyFont="1" applyFill="1" applyBorder="1" applyAlignment="1" applyProtection="1">
      <alignment/>
      <protection locked="0"/>
    </xf>
    <xf numFmtId="0" fontId="3" fillId="33" borderId="0" xfId="0" applyFont="1" applyFill="1" applyBorder="1" applyAlignment="1">
      <alignment horizontal="left"/>
    </xf>
    <xf numFmtId="3" fontId="6" fillId="33" borderId="0" xfId="55" applyNumberFormat="1" applyFont="1" applyFill="1" applyBorder="1" applyAlignment="1">
      <alignment vertical="top"/>
      <protection/>
    </xf>
    <xf numFmtId="3" fontId="6" fillId="33" borderId="0" xfId="0" applyNumberFormat="1" applyFont="1" applyFill="1" applyBorder="1" applyAlignment="1">
      <alignment horizontal="left"/>
    </xf>
    <xf numFmtId="3" fontId="6" fillId="33" borderId="0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Border="1" applyAlignment="1">
      <alignment horizontal="left"/>
    </xf>
    <xf numFmtId="3" fontId="6" fillId="33" borderId="0" xfId="0" applyNumberFormat="1" applyFont="1" applyFill="1" applyBorder="1" applyAlignment="1" applyProtection="1" quotePrefix="1">
      <alignment/>
      <protection/>
    </xf>
    <xf numFmtId="49" fontId="6" fillId="33" borderId="0" xfId="0" applyNumberFormat="1" applyFont="1" applyFill="1" applyBorder="1" applyAlignment="1" applyProtection="1">
      <alignment/>
      <protection/>
    </xf>
    <xf numFmtId="0" fontId="6" fillId="33" borderId="0" xfId="0" applyFont="1" applyFill="1" applyBorder="1" applyAlignment="1">
      <alignment horizontal="left"/>
    </xf>
    <xf numFmtId="3" fontId="6" fillId="33" borderId="0" xfId="55" applyNumberFormat="1" applyFont="1" applyFill="1" applyBorder="1" applyAlignment="1">
      <alignment/>
      <protection/>
    </xf>
    <xf numFmtId="1" fontId="16" fillId="33" borderId="12" xfId="0" applyNumberFormat="1" applyFont="1" applyFill="1" applyBorder="1" applyAlignment="1" applyProtection="1">
      <alignment/>
      <protection locked="0"/>
    </xf>
    <xf numFmtId="180" fontId="10" fillId="33" borderId="12" xfId="0" applyNumberFormat="1" applyFont="1" applyFill="1" applyBorder="1" applyAlignment="1" applyProtection="1">
      <alignment horizontal="right"/>
      <protection/>
    </xf>
    <xf numFmtId="37" fontId="10" fillId="33" borderId="13" xfId="0" applyNumberFormat="1" applyFont="1" applyFill="1" applyBorder="1" applyAlignment="1" applyProtection="1">
      <alignment horizontal="right"/>
      <protection/>
    </xf>
    <xf numFmtId="181" fontId="8" fillId="33" borderId="10" xfId="0" applyNumberFormat="1" applyFont="1" applyFill="1" applyBorder="1" applyAlignment="1" applyProtection="1">
      <alignment/>
      <protection/>
    </xf>
    <xf numFmtId="181" fontId="8" fillId="33" borderId="19" xfId="0" applyNumberFormat="1" applyFont="1" applyFill="1" applyBorder="1" applyAlignment="1" applyProtection="1">
      <alignment/>
      <protection/>
    </xf>
    <xf numFmtId="0" fontId="10" fillId="33" borderId="25" xfId="0" applyFont="1" applyFill="1" applyBorder="1" applyAlignment="1">
      <alignment/>
    </xf>
    <xf numFmtId="37" fontId="10" fillId="33" borderId="11" xfId="0" applyNumberFormat="1" applyFont="1" applyFill="1" applyBorder="1" applyAlignment="1" applyProtection="1">
      <alignment horizontal="center"/>
      <protection/>
    </xf>
    <xf numFmtId="37" fontId="10" fillId="33" borderId="22" xfId="0" applyNumberFormat="1" applyFont="1" applyFill="1" applyBorder="1" applyAlignment="1" applyProtection="1">
      <alignment horizontal="center"/>
      <protection/>
    </xf>
    <xf numFmtId="37" fontId="10" fillId="33" borderId="14" xfId="0" applyNumberFormat="1" applyFont="1" applyFill="1" applyBorder="1" applyAlignment="1" applyProtection="1">
      <alignment horizontal="center"/>
      <protection/>
    </xf>
    <xf numFmtId="37" fontId="10" fillId="33" borderId="23" xfId="0" applyNumberFormat="1" applyFont="1" applyFill="1" applyBorder="1" applyAlignment="1" applyProtection="1">
      <alignment horizontal="center"/>
      <protection/>
    </xf>
    <xf numFmtId="0" fontId="10" fillId="33" borderId="12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180" fontId="10" fillId="33" borderId="18" xfId="0" applyNumberFormat="1" applyFont="1" applyFill="1" applyBorder="1" applyAlignment="1" applyProtection="1">
      <alignment horizontal="center"/>
      <protection/>
    </xf>
    <xf numFmtId="181" fontId="8" fillId="33" borderId="11" xfId="0" applyNumberFormat="1" applyFont="1" applyFill="1" applyBorder="1" applyAlignment="1" applyProtection="1">
      <alignment/>
      <protection/>
    </xf>
    <xf numFmtId="0" fontId="10" fillId="33" borderId="11" xfId="0" applyFont="1" applyFill="1" applyBorder="1" applyAlignment="1">
      <alignment/>
    </xf>
    <xf numFmtId="181" fontId="12" fillId="33" borderId="17" xfId="0" applyNumberFormat="1" applyFont="1" applyFill="1" applyBorder="1" applyAlignment="1" applyProtection="1">
      <alignment horizontal="center"/>
      <protection/>
    </xf>
    <xf numFmtId="181" fontId="12" fillId="33" borderId="17" xfId="0" applyNumberFormat="1" applyFont="1" applyFill="1" applyBorder="1" applyAlignment="1" applyProtection="1">
      <alignment horizontal="right"/>
      <protection/>
    </xf>
    <xf numFmtId="3" fontId="8" fillId="0" borderId="0" xfId="0" applyNumberFormat="1" applyFont="1" applyFill="1" applyBorder="1" applyAlignment="1">
      <alignment/>
    </xf>
    <xf numFmtId="181" fontId="8" fillId="33" borderId="25" xfId="0" applyNumberFormat="1" applyFont="1" applyFill="1" applyBorder="1" applyAlignment="1" applyProtection="1">
      <alignment/>
      <protection/>
    </xf>
    <xf numFmtId="37" fontId="10" fillId="33" borderId="28" xfId="0" applyNumberFormat="1" applyFont="1" applyFill="1" applyBorder="1" applyAlignment="1" applyProtection="1">
      <alignment horizontal="right"/>
      <protection/>
    </xf>
    <xf numFmtId="0" fontId="3" fillId="33" borderId="24" xfId="0" applyFont="1" applyFill="1" applyBorder="1" applyAlignment="1">
      <alignment/>
    </xf>
    <xf numFmtId="181" fontId="11" fillId="33" borderId="18" xfId="0" applyNumberFormat="1" applyFont="1" applyFill="1" applyBorder="1" applyAlignment="1" applyProtection="1">
      <alignment horizontal="center"/>
      <protection/>
    </xf>
    <xf numFmtId="3" fontId="8" fillId="0" borderId="18" xfId="0" applyNumberFormat="1" applyFont="1" applyFill="1" applyBorder="1" applyAlignment="1">
      <alignment/>
    </xf>
    <xf numFmtId="3" fontId="8" fillId="33" borderId="18" xfId="0" applyNumberFormat="1" applyFont="1" applyFill="1" applyBorder="1" applyAlignment="1">
      <alignment/>
    </xf>
    <xf numFmtId="182" fontId="8" fillId="33" borderId="18" xfId="0" applyNumberFormat="1" applyFont="1" applyFill="1" applyBorder="1" applyAlignment="1">
      <alignment/>
    </xf>
    <xf numFmtId="3" fontId="8" fillId="33" borderId="18" xfId="0" applyNumberFormat="1" applyFont="1" applyFill="1" applyBorder="1" applyAlignment="1">
      <alignment/>
    </xf>
    <xf numFmtId="0" fontId="10" fillId="33" borderId="18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37" fontId="10" fillId="33" borderId="23" xfId="0" applyNumberFormat="1" applyFont="1" applyFill="1" applyBorder="1" applyAlignment="1" applyProtection="1">
      <alignment/>
      <protection/>
    </xf>
    <xf numFmtId="37" fontId="10" fillId="33" borderId="25" xfId="0" applyNumberFormat="1" applyFont="1" applyFill="1" applyBorder="1" applyAlignment="1" applyProtection="1">
      <alignment horizontal="right"/>
      <protection/>
    </xf>
    <xf numFmtId="0" fontId="17" fillId="0" borderId="0" xfId="0" applyFont="1" applyFill="1" applyAlignment="1">
      <alignment/>
    </xf>
    <xf numFmtId="181" fontId="11" fillId="33" borderId="12" xfId="0" applyNumberFormat="1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>
      <alignment/>
    </xf>
    <xf numFmtId="181" fontId="12" fillId="33" borderId="19" xfId="0" applyNumberFormat="1" applyFont="1" applyFill="1" applyBorder="1" applyAlignment="1" applyProtection="1">
      <alignment horizontal="center"/>
      <protection/>
    </xf>
    <xf numFmtId="181" fontId="8" fillId="33" borderId="19" xfId="0" applyNumberFormat="1" applyFont="1" applyFill="1" applyBorder="1" applyAlignment="1" applyProtection="1">
      <alignment horizontal="right"/>
      <protection/>
    </xf>
    <xf numFmtId="0" fontId="10" fillId="33" borderId="29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wrapText="1"/>
    </xf>
    <xf numFmtId="0" fontId="10" fillId="33" borderId="21" xfId="0" applyFont="1" applyFill="1" applyBorder="1" applyAlignment="1">
      <alignment horizontal="center" wrapText="1"/>
    </xf>
    <xf numFmtId="0" fontId="10" fillId="33" borderId="14" xfId="0" applyFont="1" applyFill="1" applyBorder="1" applyAlignment="1">
      <alignment horizontal="center" wrapText="1"/>
    </xf>
    <xf numFmtId="0" fontId="10" fillId="33" borderId="23" xfId="0" applyFont="1" applyFill="1" applyBorder="1" applyAlignment="1">
      <alignment horizontal="center" wrapText="1"/>
    </xf>
    <xf numFmtId="181" fontId="8" fillId="33" borderId="0" xfId="0" applyNumberFormat="1" applyFont="1" applyFill="1" applyBorder="1" applyAlignment="1" applyProtection="1">
      <alignment/>
      <protection/>
    </xf>
    <xf numFmtId="181" fontId="8" fillId="33" borderId="0" xfId="0" applyNumberFormat="1" applyFont="1" applyFill="1" applyBorder="1" applyAlignment="1" applyProtection="1">
      <alignment horizontal="center"/>
      <protection/>
    </xf>
  </cellXfs>
  <cellStyles count="5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Followed Hyperlink" xfId="42"/>
    <cellStyle name="Giriş" xfId="43"/>
    <cellStyle name="Hesaplama" xfId="44"/>
    <cellStyle name="Hyperlink" xfId="45"/>
    <cellStyle name="İşaretli Hücre" xfId="46"/>
    <cellStyle name="İyi" xfId="47"/>
    <cellStyle name="Kötü" xfId="48"/>
    <cellStyle name="Normal 2" xfId="49"/>
    <cellStyle name="Normal 2 2" xfId="50"/>
    <cellStyle name="Normal 3" xfId="51"/>
    <cellStyle name="Normal 4" xfId="52"/>
    <cellStyle name="Normal_04ÜKGRMX" xfId="53"/>
    <cellStyle name="Normal_t06" xfId="54"/>
    <cellStyle name="Normal_t08" xfId="55"/>
    <cellStyle name="Not" xfId="56"/>
    <cellStyle name="Nötr" xfId="57"/>
    <cellStyle name="Currency" xfId="58"/>
    <cellStyle name="Currency [0]" xfId="59"/>
    <cellStyle name="Toplam" xfId="60"/>
    <cellStyle name="Uyarı Metni" xfId="61"/>
    <cellStyle name="Comma" xfId="62"/>
    <cellStyle name="Virgül [0]_08-01" xfId="63"/>
    <cellStyle name="Vurgu1" xfId="64"/>
    <cellStyle name="Vurgu2" xfId="65"/>
    <cellStyle name="Vurgu3" xfId="66"/>
    <cellStyle name="Vurgu4" xfId="67"/>
    <cellStyle name="Vurgu5" xfId="68"/>
    <cellStyle name="Vurgu6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K88"/>
  <sheetViews>
    <sheetView showGridLines="0" tabSelected="1" view="pageBreakPreview" zoomScale="90" zoomScaleNormal="85" zoomScaleSheetLayoutView="90" zoomScalePageLayoutView="0" workbookViewId="0" topLeftCell="A22">
      <selection activeCell="V46" sqref="V46"/>
    </sheetView>
  </sheetViews>
  <sheetFormatPr defaultColWidth="8.66015625" defaultRowHeight="18"/>
  <cols>
    <col min="1" max="1" width="26" style="33" customWidth="1"/>
    <col min="2" max="2" width="8.08203125" style="43" hidden="1" customWidth="1"/>
    <col min="3" max="7" width="8.08203125" style="33" hidden="1" customWidth="1"/>
    <col min="8" max="9" width="8.08203125" style="33" customWidth="1"/>
    <col min="10" max="10" width="8" style="33" customWidth="1"/>
    <col min="11" max="11" width="24.33203125" style="33" hidden="1" customWidth="1"/>
    <col min="12" max="12" width="22.33203125" style="33" hidden="1" customWidth="1"/>
    <col min="13" max="18" width="5.25" style="33" hidden="1" customWidth="1"/>
    <col min="19" max="20" width="5.25" style="33" customWidth="1"/>
    <col min="21" max="21" width="5.25" style="33" bestFit="1" customWidth="1"/>
    <col min="22" max="22" width="8" style="2" bestFit="1" customWidth="1"/>
    <col min="23" max="23" width="9" style="2" bestFit="1" customWidth="1"/>
    <col min="24" max="24" width="8" style="2" bestFit="1" customWidth="1"/>
    <col min="25" max="25" width="9" style="33" bestFit="1" customWidth="1"/>
    <col min="26" max="26" width="2.75" style="33" customWidth="1"/>
    <col min="27" max="27" width="34.58203125" style="33" customWidth="1"/>
    <col min="28" max="28" width="1.328125" style="55" customWidth="1"/>
    <col min="29" max="29" width="7.66015625" style="55" customWidth="1"/>
    <col min="30" max="30" width="9.75" style="55" customWidth="1"/>
    <col min="31" max="31" width="14.08203125" style="55" customWidth="1"/>
    <col min="32" max="33" width="9.75" style="55" customWidth="1"/>
    <col min="34" max="34" width="13.41015625" style="55" customWidth="1"/>
    <col min="35" max="35" width="7.75" style="55" customWidth="1"/>
    <col min="36" max="36" width="19.41015625" style="55" customWidth="1"/>
    <col min="37" max="37" width="11.66015625" style="70" customWidth="1"/>
    <col min="38" max="38" width="4.33203125" style="55" customWidth="1"/>
    <col min="39" max="39" width="2.08203125" style="55" customWidth="1"/>
    <col min="40" max="40" width="2.58203125" style="55" customWidth="1"/>
    <col min="41" max="16384" width="8.91015625" style="55" customWidth="1"/>
  </cols>
  <sheetData>
    <row r="1" spans="1:219" ht="21" customHeight="1">
      <c r="A1" s="35" t="s">
        <v>6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"/>
      <c r="Z1" s="1"/>
      <c r="AA1" s="36" t="s">
        <v>20</v>
      </c>
      <c r="AJ1" s="56"/>
      <c r="AK1" s="57"/>
      <c r="AL1" s="58"/>
      <c r="AM1" s="58"/>
      <c r="AN1" s="58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</row>
    <row r="2" spans="1:219" ht="21" customHeight="1">
      <c r="A2" s="1" t="s">
        <v>7</v>
      </c>
      <c r="B2" s="9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37" t="s">
        <v>21</v>
      </c>
      <c r="AJ2" s="60"/>
      <c r="AK2" s="61"/>
      <c r="AL2" s="62"/>
      <c r="AM2" s="63"/>
      <c r="AN2" s="63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</row>
    <row r="3" spans="1:40" ht="18" customHeight="1">
      <c r="A3" s="98"/>
      <c r="B3" s="129" t="s">
        <v>59</v>
      </c>
      <c r="C3" s="129"/>
      <c r="D3" s="129"/>
      <c r="E3" s="129"/>
      <c r="F3" s="129"/>
      <c r="G3" s="129"/>
      <c r="H3" s="129"/>
      <c r="I3" s="129"/>
      <c r="J3" s="130"/>
      <c r="K3" s="133" t="s">
        <v>16</v>
      </c>
      <c r="L3" s="133"/>
      <c r="M3" s="133"/>
      <c r="N3" s="133"/>
      <c r="O3" s="133"/>
      <c r="P3" s="133"/>
      <c r="Q3" s="133"/>
      <c r="R3" s="133"/>
      <c r="S3" s="133"/>
      <c r="T3" s="133"/>
      <c r="U3" s="134"/>
      <c r="V3" s="123" t="s">
        <v>100</v>
      </c>
      <c r="W3" s="124"/>
      <c r="X3" s="124"/>
      <c r="Y3" s="125"/>
      <c r="Z3" s="50"/>
      <c r="AA3" s="51"/>
      <c r="AJ3" s="64"/>
      <c r="AK3" s="65"/>
      <c r="AL3" s="66"/>
      <c r="AM3" s="58"/>
      <c r="AN3" s="58"/>
    </row>
    <row r="4" spans="1:40" ht="18" customHeight="1">
      <c r="A4" s="99"/>
      <c r="B4" s="131"/>
      <c r="C4" s="131"/>
      <c r="D4" s="131"/>
      <c r="E4" s="131"/>
      <c r="F4" s="131"/>
      <c r="G4" s="131"/>
      <c r="H4" s="131"/>
      <c r="I4" s="131"/>
      <c r="J4" s="132"/>
      <c r="K4" s="135" t="s">
        <v>58</v>
      </c>
      <c r="L4" s="135"/>
      <c r="M4" s="135"/>
      <c r="N4" s="135"/>
      <c r="O4" s="135"/>
      <c r="P4" s="135"/>
      <c r="Q4" s="135"/>
      <c r="R4" s="135"/>
      <c r="S4" s="135"/>
      <c r="T4" s="135"/>
      <c r="U4" s="136"/>
      <c r="V4" s="126" t="s">
        <v>101</v>
      </c>
      <c r="W4" s="127"/>
      <c r="X4" s="127"/>
      <c r="Y4" s="128"/>
      <c r="Z4" s="2"/>
      <c r="AA4" s="42"/>
      <c r="AJ4" s="67"/>
      <c r="AK4" s="61"/>
      <c r="AL4" s="68"/>
      <c r="AM4" s="69"/>
      <c r="AN4" s="69"/>
    </row>
    <row r="5" spans="1:27" ht="21" customHeight="1">
      <c r="A5" s="39"/>
      <c r="B5" s="3"/>
      <c r="C5" s="4"/>
      <c r="D5" s="4"/>
      <c r="E5" s="4"/>
      <c r="F5" s="4"/>
      <c r="G5" s="4"/>
      <c r="H5" s="4"/>
      <c r="I5" s="4"/>
      <c r="J5" s="107"/>
      <c r="K5" s="5"/>
      <c r="L5" s="5"/>
      <c r="M5" s="5"/>
      <c r="N5" s="5"/>
      <c r="O5" s="4"/>
      <c r="P5" s="4"/>
      <c r="Q5" s="4"/>
      <c r="R5" s="4"/>
      <c r="S5" s="4"/>
      <c r="T5" s="4"/>
      <c r="U5" s="4"/>
      <c r="V5" s="3"/>
      <c r="W5" s="93" t="s">
        <v>16</v>
      </c>
      <c r="X5" s="4"/>
      <c r="Y5" s="94" t="s">
        <v>16</v>
      </c>
      <c r="Z5" s="3"/>
      <c r="AA5" s="52"/>
    </row>
    <row r="6" spans="1:31" ht="21" customHeight="1">
      <c r="A6" s="38"/>
      <c r="B6" s="97">
        <v>2010</v>
      </c>
      <c r="C6" s="8">
        <v>2011</v>
      </c>
      <c r="D6" s="8">
        <v>2012</v>
      </c>
      <c r="E6" s="8">
        <v>2013</v>
      </c>
      <c r="F6" s="8">
        <v>2014</v>
      </c>
      <c r="G6" s="8">
        <v>2015</v>
      </c>
      <c r="H6" s="8">
        <v>2016</v>
      </c>
      <c r="I6" s="8">
        <v>2017</v>
      </c>
      <c r="J6" s="114">
        <v>2018</v>
      </c>
      <c r="K6" s="10">
        <v>2007</v>
      </c>
      <c r="L6" s="7">
        <v>2009</v>
      </c>
      <c r="M6" s="8">
        <v>2010</v>
      </c>
      <c r="N6" s="8">
        <v>2011</v>
      </c>
      <c r="O6" s="9">
        <v>2012</v>
      </c>
      <c r="P6" s="8">
        <v>2013</v>
      </c>
      <c r="Q6" s="8">
        <v>2014</v>
      </c>
      <c r="R6" s="8">
        <v>2015</v>
      </c>
      <c r="S6" s="8">
        <v>2016</v>
      </c>
      <c r="T6" s="8">
        <v>2017</v>
      </c>
      <c r="U6" s="8">
        <v>2018</v>
      </c>
      <c r="V6" s="6">
        <v>2018</v>
      </c>
      <c r="W6" s="10" t="s">
        <v>60</v>
      </c>
      <c r="X6" s="9">
        <v>2019</v>
      </c>
      <c r="Y6" s="100" t="s">
        <v>60</v>
      </c>
      <c r="Z6" s="88"/>
      <c r="AA6" s="42"/>
      <c r="AD6" s="71"/>
      <c r="AE6" s="72"/>
    </row>
    <row r="7" spans="1:215" s="59" customFormat="1" ht="21" customHeight="1">
      <c r="A7" s="40"/>
      <c r="B7" s="11"/>
      <c r="C7" s="12"/>
      <c r="D7" s="12"/>
      <c r="E7" s="12"/>
      <c r="F7" s="12"/>
      <c r="G7" s="12"/>
      <c r="H7" s="12"/>
      <c r="I7" s="12"/>
      <c r="J7" s="116"/>
      <c r="K7" s="13"/>
      <c r="L7" s="13"/>
      <c r="M7" s="13"/>
      <c r="N7" s="13"/>
      <c r="O7" s="13"/>
      <c r="P7" s="13"/>
      <c r="Q7" s="13"/>
      <c r="R7" s="13"/>
      <c r="S7" s="13"/>
      <c r="T7" s="117"/>
      <c r="U7" s="108"/>
      <c r="V7" s="89"/>
      <c r="W7" s="95" t="s">
        <v>22</v>
      </c>
      <c r="X7" s="13"/>
      <c r="Y7" s="96" t="s">
        <v>22</v>
      </c>
      <c r="Z7" s="89"/>
      <c r="AA7" s="53"/>
      <c r="AD7" s="71"/>
      <c r="AE7" s="72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</row>
    <row r="8" spans="1:215" s="59" customFormat="1" ht="21" customHeight="1">
      <c r="A8" s="41"/>
      <c r="B8" s="14"/>
      <c r="C8" s="15"/>
      <c r="D8" s="15"/>
      <c r="E8" s="15"/>
      <c r="F8" s="15"/>
      <c r="G8" s="15"/>
      <c r="H8" s="15"/>
      <c r="J8" s="115"/>
      <c r="K8" s="15"/>
      <c r="L8" s="15"/>
      <c r="M8" s="15"/>
      <c r="N8" s="15"/>
      <c r="O8" s="15"/>
      <c r="P8" s="101"/>
      <c r="Q8" s="101"/>
      <c r="R8" s="101"/>
      <c r="S8" s="101"/>
      <c r="T8" s="15"/>
      <c r="U8" s="115"/>
      <c r="V8" s="2"/>
      <c r="W8" s="2"/>
      <c r="X8" s="102"/>
      <c r="Y8" s="101"/>
      <c r="Z8" s="90"/>
      <c r="AA8" s="52"/>
      <c r="AD8" s="73"/>
      <c r="AE8" s="72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</row>
    <row r="9" spans="1:31" ht="21" customHeight="1">
      <c r="A9" s="38" t="s">
        <v>61</v>
      </c>
      <c r="B9" s="16">
        <v>72391.05335999999</v>
      </c>
      <c r="C9" s="17">
        <v>91439.406137</v>
      </c>
      <c r="D9" s="17">
        <v>87657.461581</v>
      </c>
      <c r="E9" s="105">
        <v>92457.99240100001</v>
      </c>
      <c r="F9" s="105">
        <v>88783.65069099999</v>
      </c>
      <c r="G9" s="105">
        <v>78681.345944</v>
      </c>
      <c r="H9" s="105">
        <v>77501.20287600001</v>
      </c>
      <c r="I9" s="105">
        <v>85209.251017</v>
      </c>
      <c r="J9" s="110">
        <v>80812.70384100001</v>
      </c>
      <c r="K9" s="18" t="e">
        <v>#REF!</v>
      </c>
      <c r="L9" s="18" t="e">
        <v>#REF!</v>
      </c>
      <c r="M9" s="18">
        <v>39.0155024610199</v>
      </c>
      <c r="N9" s="18">
        <v>37.96660426535626</v>
      </c>
      <c r="O9" s="18">
        <v>37.05739261611897</v>
      </c>
      <c r="P9" s="18">
        <v>36.739065851650594</v>
      </c>
      <c r="Q9" s="18">
        <v>38.17784005296016</v>
      </c>
      <c r="R9" s="18">
        <v>37.9673266872674</v>
      </c>
      <c r="S9" s="18">
        <v>39.02018505886961</v>
      </c>
      <c r="T9" s="18">
        <v>36.4</v>
      </c>
      <c r="U9" s="112">
        <v>36.231264112933495</v>
      </c>
      <c r="V9" s="105">
        <v>63436.86629799999</v>
      </c>
      <c r="W9" s="138">
        <f>V9/$V$58*100</f>
        <v>36.425590281575175</v>
      </c>
      <c r="X9" s="105">
        <v>50135.96645299999</v>
      </c>
      <c r="Y9" s="18">
        <f>X9/$X$58*100</f>
        <v>33.766560216848035</v>
      </c>
      <c r="Z9" s="14"/>
      <c r="AA9" s="42" t="s">
        <v>63</v>
      </c>
      <c r="AB9" s="74"/>
      <c r="AC9" s="59"/>
      <c r="AD9" s="73"/>
      <c r="AE9" s="72"/>
    </row>
    <row r="10" spans="1:31" ht="21" customHeight="1">
      <c r="A10" s="43"/>
      <c r="B10" s="16"/>
      <c r="C10" s="17"/>
      <c r="D10" s="17"/>
      <c r="E10" s="17"/>
      <c r="F10" s="17"/>
      <c r="G10" s="17"/>
      <c r="H10" s="17"/>
      <c r="I10" s="17"/>
      <c r="J10" s="111"/>
      <c r="K10" s="18"/>
      <c r="L10" s="18"/>
      <c r="M10" s="18"/>
      <c r="N10" s="18"/>
      <c r="O10" s="19"/>
      <c r="P10" s="18"/>
      <c r="Q10" s="18"/>
      <c r="R10" s="18"/>
      <c r="S10" s="18"/>
      <c r="T10" s="18"/>
      <c r="U10" s="44"/>
      <c r="V10" s="17"/>
      <c r="W10" s="18"/>
      <c r="X10" s="17"/>
      <c r="Y10" s="18"/>
      <c r="Z10" s="14"/>
      <c r="AA10" s="44"/>
      <c r="AB10" s="75"/>
      <c r="AC10" s="59"/>
      <c r="AD10" s="73"/>
      <c r="AE10" s="72"/>
    </row>
    <row r="11" spans="1:31" ht="21" customHeight="1">
      <c r="A11" s="38" t="s">
        <v>9</v>
      </c>
      <c r="B11" s="16">
        <v>878.4469559999999</v>
      </c>
      <c r="C11" s="17">
        <v>1038.0567449999999</v>
      </c>
      <c r="D11" s="17">
        <v>1045.827282</v>
      </c>
      <c r="E11" s="17">
        <v>1267.8688699999998</v>
      </c>
      <c r="F11" s="17">
        <v>1260.7711729999999</v>
      </c>
      <c r="G11" s="17">
        <v>1227.212707</v>
      </c>
      <c r="H11" s="17">
        <v>1434.8915559999998</v>
      </c>
      <c r="I11" s="17">
        <v>1564.459892</v>
      </c>
      <c r="J11" s="111">
        <v>1322.3223120000002</v>
      </c>
      <c r="K11" s="18" t="e">
        <v>#REF!</v>
      </c>
      <c r="L11" s="18" t="e">
        <v>#REF!</v>
      </c>
      <c r="M11" s="18">
        <v>0.47344316435421796</v>
      </c>
      <c r="N11" s="18">
        <v>0.4310120910381918</v>
      </c>
      <c r="O11" s="18">
        <v>0.4421258783761423</v>
      </c>
      <c r="P11" s="18">
        <v>0.5037997981198217</v>
      </c>
      <c r="Q11" s="18">
        <v>0.5235295907902906</v>
      </c>
      <c r="R11" s="18">
        <v>0.5921859266947108</v>
      </c>
      <c r="S11" s="18">
        <v>0.7224369684185615</v>
      </c>
      <c r="T11" s="18">
        <v>0.7876718326642034</v>
      </c>
      <c r="U11" s="112">
        <v>0.5928450188074292</v>
      </c>
      <c r="V11" s="17">
        <v>1014.063038</v>
      </c>
      <c r="W11" s="138">
        <f>V11/$V$58*100</f>
        <v>0.5822772608022404</v>
      </c>
      <c r="X11" s="17">
        <v>914.563742</v>
      </c>
      <c r="Y11" s="18">
        <f>X11/$X$58*100</f>
        <v>0.6159584396431038</v>
      </c>
      <c r="Z11" s="14"/>
      <c r="AA11" s="42" t="s">
        <v>8</v>
      </c>
      <c r="AB11" s="75"/>
      <c r="AC11" s="59"/>
      <c r="AD11" s="73"/>
      <c r="AE11" s="72"/>
    </row>
    <row r="12" spans="1:33" ht="21" customHeight="1">
      <c r="A12" s="43"/>
      <c r="B12" s="22"/>
      <c r="C12" s="23"/>
      <c r="D12" s="23"/>
      <c r="E12" s="23"/>
      <c r="F12" s="23"/>
      <c r="G12" s="23"/>
      <c r="H12" s="23"/>
      <c r="I12" s="23"/>
      <c r="J12" s="112"/>
      <c r="K12" s="18"/>
      <c r="L12" s="18"/>
      <c r="M12" s="18"/>
      <c r="N12" s="18"/>
      <c r="O12" s="19"/>
      <c r="P12" s="18"/>
      <c r="Q12" s="18"/>
      <c r="R12" s="18"/>
      <c r="S12" s="18"/>
      <c r="T12" s="18"/>
      <c r="U12" s="44"/>
      <c r="W12" s="18"/>
      <c r="Y12" s="18"/>
      <c r="Z12" s="14"/>
      <c r="AA12" s="44"/>
      <c r="AB12" s="75"/>
      <c r="AC12" s="59"/>
      <c r="AD12" s="73"/>
      <c r="AE12" s="72"/>
      <c r="AG12" s="61"/>
    </row>
    <row r="13" spans="1:31" ht="21" customHeight="1">
      <c r="A13" s="38" t="s">
        <v>72</v>
      </c>
      <c r="B13" s="16">
        <v>112275.121641</v>
      </c>
      <c r="C13" s="17">
        <v>148364.908254</v>
      </c>
      <c r="D13" s="17">
        <v>147841.963988</v>
      </c>
      <c r="E13" s="17">
        <v>157935.898705</v>
      </c>
      <c r="F13" s="17">
        <v>152132.84492499998</v>
      </c>
      <c r="G13" s="17">
        <v>127325.894384</v>
      </c>
      <c r="H13" s="17">
        <v>119682.27372300002</v>
      </c>
      <c r="I13" s="17">
        <v>147030.10465899998</v>
      </c>
      <c r="J13" s="111">
        <v>140911.85288800002</v>
      </c>
      <c r="K13" s="18" t="e">
        <v>#REF!</v>
      </c>
      <c r="L13" s="18" t="e">
        <v>#REF!</v>
      </c>
      <c r="M13" s="18">
        <v>60.51121072809521</v>
      </c>
      <c r="N13" s="18">
        <v>61.6026721576247</v>
      </c>
      <c r="O13" s="18">
        <v>62.50052882924171</v>
      </c>
      <c r="P13" s="18">
        <v>62.757336950351686</v>
      </c>
      <c r="Q13" s="18">
        <v>65.21503790855394</v>
      </c>
      <c r="R13" s="18">
        <v>61.44053294749817</v>
      </c>
      <c r="S13" s="18">
        <v>60.25744498972062</v>
      </c>
      <c r="T13" s="18">
        <v>62.88722155185933</v>
      </c>
      <c r="U13" s="112">
        <v>63.1758908682591</v>
      </c>
      <c r="V13" s="17">
        <v>109703.739971</v>
      </c>
      <c r="W13" s="138">
        <f aca="true" t="shared" si="0" ref="W13:W23">V13/$V$58*100</f>
        <v>62.99213245762256</v>
      </c>
      <c r="X13" s="17">
        <v>97427.62728100001</v>
      </c>
      <c r="Y13" s="18">
        <f aca="true" t="shared" si="1" ref="Y13:Y23">X13/$X$58*100</f>
        <v>65.61748134350887</v>
      </c>
      <c r="Z13" s="14"/>
      <c r="AA13" s="42" t="s">
        <v>83</v>
      </c>
      <c r="AB13" s="75"/>
      <c r="AC13" s="59"/>
      <c r="AD13" s="73"/>
      <c r="AE13" s="72"/>
    </row>
    <row r="14" spans="1:31" ht="21" customHeight="1">
      <c r="A14" s="43" t="s">
        <v>73</v>
      </c>
      <c r="B14" s="16">
        <v>30101.101023999996</v>
      </c>
      <c r="C14" s="17">
        <v>35668.22831399999</v>
      </c>
      <c r="D14" s="17">
        <v>37206.445528</v>
      </c>
      <c r="E14" s="17">
        <v>41319.228679</v>
      </c>
      <c r="F14" s="17">
        <v>36367.325218000005</v>
      </c>
      <c r="G14" s="17">
        <v>28111.593115000007</v>
      </c>
      <c r="H14" s="17">
        <v>21906.905783</v>
      </c>
      <c r="I14" s="17">
        <v>31380.523673</v>
      </c>
      <c r="J14" s="111">
        <v>29390.644809999998</v>
      </c>
      <c r="K14" s="18" t="e">
        <v>#REF!</v>
      </c>
      <c r="L14" s="18" t="e">
        <v>#REF!</v>
      </c>
      <c r="M14" s="18">
        <v>16.223131541420642</v>
      </c>
      <c r="N14" s="18">
        <v>14.809823974743091</v>
      </c>
      <c r="O14" s="18">
        <v>15.729110048518594</v>
      </c>
      <c r="P14" s="18">
        <v>16.41858993426264</v>
      </c>
      <c r="Q14" s="18">
        <v>17.061574263659704</v>
      </c>
      <c r="R14" s="18">
        <v>13.565121779390873</v>
      </c>
      <c r="S14" s="18">
        <v>11.029654844035877</v>
      </c>
      <c r="T14" s="18">
        <v>13.421971977876302</v>
      </c>
      <c r="U14" s="112">
        <v>13.176891304808382</v>
      </c>
      <c r="V14" s="17">
        <v>22476.390233000002</v>
      </c>
      <c r="W14" s="138">
        <f t="shared" si="0"/>
        <v>12.905993461121962</v>
      </c>
      <c r="X14" s="17">
        <v>21734.58966</v>
      </c>
      <c r="Y14" s="18">
        <f t="shared" si="1"/>
        <v>14.638240418300704</v>
      </c>
      <c r="Z14" s="14"/>
      <c r="AA14" s="44" t="s">
        <v>84</v>
      </c>
      <c r="AB14" s="75"/>
      <c r="AC14" s="59"/>
      <c r="AD14" s="73"/>
      <c r="AE14" s="72"/>
    </row>
    <row r="15" spans="1:31" ht="21" customHeight="1">
      <c r="A15" s="43" t="s">
        <v>74</v>
      </c>
      <c r="B15" s="16">
        <v>3098.091419</v>
      </c>
      <c r="C15" s="17">
        <v>3342.0547190000007</v>
      </c>
      <c r="D15" s="17">
        <v>3308.343227</v>
      </c>
      <c r="E15" s="17">
        <v>3508.4791559999994</v>
      </c>
      <c r="F15" s="17">
        <v>3435.769395</v>
      </c>
      <c r="G15" s="17">
        <v>3006.9654140000002</v>
      </c>
      <c r="H15" s="17">
        <v>3200.7952120000004</v>
      </c>
      <c r="I15" s="17">
        <v>4142.799746000001</v>
      </c>
      <c r="J15" s="111">
        <v>4593.805829</v>
      </c>
      <c r="K15" s="18" t="e">
        <v>#REF!</v>
      </c>
      <c r="L15" s="18" t="e">
        <v>#REF!</v>
      </c>
      <c r="M15" s="18">
        <v>1.6697311031151314</v>
      </c>
      <c r="N15" s="18">
        <v>1.387656310445964</v>
      </c>
      <c r="O15" s="18">
        <v>1.3986096752132118</v>
      </c>
      <c r="P15" s="18">
        <v>1.39412768333085</v>
      </c>
      <c r="Q15" s="18">
        <v>1.4487244700920403</v>
      </c>
      <c r="R15" s="18">
        <v>1.4509975247742728</v>
      </c>
      <c r="S15" s="18">
        <v>1.6115313940044733</v>
      </c>
      <c r="T15" s="18">
        <v>1.7719443652435785</v>
      </c>
      <c r="U15" s="112">
        <v>2.059569651344719</v>
      </c>
      <c r="V15" s="17">
        <v>3625.506722</v>
      </c>
      <c r="W15" s="138">
        <f t="shared" si="0"/>
        <v>2.0817740554569646</v>
      </c>
      <c r="X15" s="17">
        <v>2877.897244</v>
      </c>
      <c r="Y15" s="18">
        <f t="shared" si="1"/>
        <v>1.9382630367467908</v>
      </c>
      <c r="Z15" s="14"/>
      <c r="AA15" s="44" t="s">
        <v>85</v>
      </c>
      <c r="AB15" s="75"/>
      <c r="AC15" s="59"/>
      <c r="AD15" s="73"/>
      <c r="AE15" s="72"/>
    </row>
    <row r="16" spans="1:31" ht="21" customHeight="1">
      <c r="A16" s="43" t="s">
        <v>75</v>
      </c>
      <c r="B16" s="16">
        <v>1725.915525</v>
      </c>
      <c r="C16" s="17">
        <v>3424.6583760000003</v>
      </c>
      <c r="D16" s="17">
        <v>2613.447114</v>
      </c>
      <c r="E16" s="17">
        <v>2522.630446</v>
      </c>
      <c r="F16" s="17">
        <v>2502.1918560000004</v>
      </c>
      <c r="G16" s="17">
        <v>2092.3861260000003</v>
      </c>
      <c r="H16" s="17">
        <v>2154.733121</v>
      </c>
      <c r="I16" s="17">
        <v>3033.8527259999996</v>
      </c>
      <c r="J16" s="111">
        <v>2454.1018919999997</v>
      </c>
      <c r="K16" s="18" t="e">
        <v>#REF!</v>
      </c>
      <c r="L16" s="18" t="e">
        <v>#REF!</v>
      </c>
      <c r="M16" s="18">
        <v>0.9301903797183529</v>
      </c>
      <c r="N16" s="18">
        <v>1.4219542186311003</v>
      </c>
      <c r="O16" s="18">
        <v>1.1048407521528436</v>
      </c>
      <c r="P16" s="18">
        <v>1.0023912878511767</v>
      </c>
      <c r="Q16" s="18">
        <v>1.041646905574319</v>
      </c>
      <c r="R16" s="18">
        <v>1.0096714367124509</v>
      </c>
      <c r="S16" s="18">
        <v>1.0848616797395845</v>
      </c>
      <c r="T16" s="18">
        <v>1.2976292778826892</v>
      </c>
      <c r="U16" s="112">
        <v>1.1002628248158057</v>
      </c>
      <c r="V16" s="17">
        <v>1927.7930819999997</v>
      </c>
      <c r="W16" s="138">
        <f t="shared" si="0"/>
        <v>1.106943092408096</v>
      </c>
      <c r="X16" s="17">
        <v>1375.2701869999999</v>
      </c>
      <c r="Y16" s="18">
        <f t="shared" si="1"/>
        <v>0.9262441091527543</v>
      </c>
      <c r="Z16" s="14"/>
      <c r="AA16" s="44" t="s">
        <v>86</v>
      </c>
      <c r="AC16" s="59"/>
      <c r="AD16" s="73"/>
      <c r="AE16" s="76"/>
    </row>
    <row r="17" spans="1:31" ht="21" customHeight="1">
      <c r="A17" s="43" t="s">
        <v>76</v>
      </c>
      <c r="B17" s="16">
        <v>13234.069246</v>
      </c>
      <c r="C17" s="17">
        <v>17345.670089000003</v>
      </c>
      <c r="D17" s="17">
        <v>15084.268349000002</v>
      </c>
      <c r="E17" s="17">
        <v>13952.864506000002</v>
      </c>
      <c r="F17" s="17">
        <v>13834.992498</v>
      </c>
      <c r="G17" s="17">
        <v>12070.505211000002</v>
      </c>
      <c r="H17" s="17">
        <v>11930.767036</v>
      </c>
      <c r="I17" s="17">
        <v>14118.742777000001</v>
      </c>
      <c r="J17" s="111">
        <v>14358.209030000004</v>
      </c>
      <c r="K17" s="18" t="e">
        <v>#REF!</v>
      </c>
      <c r="L17" s="18" t="e">
        <v>#REF!</v>
      </c>
      <c r="M17" s="18">
        <v>7.132564554198398</v>
      </c>
      <c r="N17" s="18">
        <v>7.202104867126999</v>
      </c>
      <c r="O17" s="18">
        <v>6.37690898702628</v>
      </c>
      <c r="P17" s="18">
        <v>5.544303900541409</v>
      </c>
      <c r="Q17" s="18">
        <v>5.761429764561181</v>
      </c>
      <c r="R17" s="18">
        <v>5.824567553185686</v>
      </c>
      <c r="S17" s="18">
        <v>6.006884027127098</v>
      </c>
      <c r="T17" s="18">
        <v>6.038821145575262</v>
      </c>
      <c r="U17" s="112">
        <v>6.437305508032106</v>
      </c>
      <c r="V17" s="17">
        <v>11067.338299000003</v>
      </c>
      <c r="W17" s="138">
        <f t="shared" si="0"/>
        <v>6.3548903644326</v>
      </c>
      <c r="X17" s="17">
        <v>9561.419232</v>
      </c>
      <c r="Y17" s="18">
        <f t="shared" si="1"/>
        <v>6.439613337433493</v>
      </c>
      <c r="Z17" s="14"/>
      <c r="AA17" s="44" t="s">
        <v>87</v>
      </c>
      <c r="AC17" s="59"/>
      <c r="AD17" s="73"/>
      <c r="AE17" s="76"/>
    </row>
    <row r="18" spans="1:31" ht="21" customHeight="1">
      <c r="A18" s="43" t="s">
        <v>77</v>
      </c>
      <c r="B18" s="16">
        <v>622.7627799999999</v>
      </c>
      <c r="C18" s="17">
        <v>903.4554560000003</v>
      </c>
      <c r="D18" s="17">
        <v>1069.126324</v>
      </c>
      <c r="E18" s="17">
        <v>1362.167125</v>
      </c>
      <c r="F18" s="17">
        <v>1123.834885</v>
      </c>
      <c r="G18" s="17">
        <v>1039.521602</v>
      </c>
      <c r="H18" s="17">
        <v>967.02824</v>
      </c>
      <c r="I18" s="17">
        <v>960.2087150000001</v>
      </c>
      <c r="J18" s="111">
        <v>786.3471330000001</v>
      </c>
      <c r="K18" s="18" t="e">
        <v>#REF!</v>
      </c>
      <c r="L18" s="18" t="e">
        <v>#REF!</v>
      </c>
      <c r="M18" s="18">
        <v>0.33564096180353736</v>
      </c>
      <c r="N18" s="18">
        <v>0.3751242185227776</v>
      </c>
      <c r="O18" s="18">
        <v>0.45197560173569473</v>
      </c>
      <c r="P18" s="18">
        <v>0.5412701098816773</v>
      </c>
      <c r="Q18" s="18">
        <v>0.5624673137839852</v>
      </c>
      <c r="R18" s="18">
        <v>0.5016164351038946</v>
      </c>
      <c r="S18" s="18">
        <v>0.48687787391281945</v>
      </c>
      <c r="T18" s="18">
        <v>0.41069724010792846</v>
      </c>
      <c r="U18" s="112">
        <v>0.3525479201416916</v>
      </c>
      <c r="V18" s="17">
        <v>647.4131410000001</v>
      </c>
      <c r="W18" s="138">
        <f t="shared" si="0"/>
        <v>0.37174607122289643</v>
      </c>
      <c r="X18" s="17">
        <v>596.6423370000001</v>
      </c>
      <c r="Y18" s="18">
        <f t="shared" si="1"/>
        <v>0.40183845701105325</v>
      </c>
      <c r="Z18" s="14"/>
      <c r="AA18" s="44" t="s">
        <v>88</v>
      </c>
      <c r="AB18" s="75"/>
      <c r="AC18" s="59"/>
      <c r="AD18" s="73"/>
      <c r="AE18" s="76"/>
    </row>
    <row r="19" spans="1:31" ht="21" customHeight="1">
      <c r="A19" s="43" t="s">
        <v>78</v>
      </c>
      <c r="B19" s="16">
        <v>2942.329137</v>
      </c>
      <c r="C19" s="17">
        <v>4500.367115999999</v>
      </c>
      <c r="D19" s="17">
        <v>4079.5801519999995</v>
      </c>
      <c r="E19" s="17">
        <v>3665.676233</v>
      </c>
      <c r="F19" s="17">
        <v>3934.7325030000006</v>
      </c>
      <c r="G19" s="17">
        <v>3661.1168169999996</v>
      </c>
      <c r="H19" s="17">
        <v>4092.0857560000004</v>
      </c>
      <c r="I19" s="17">
        <v>5930.113396000001</v>
      </c>
      <c r="J19" s="111">
        <v>7774.744691</v>
      </c>
      <c r="K19" s="18"/>
      <c r="L19" s="18"/>
      <c r="M19" s="18">
        <v>1.5857822805101685</v>
      </c>
      <c r="N19" s="18">
        <v>1.8685998144606986</v>
      </c>
      <c r="O19" s="18">
        <v>1.7246518513645694</v>
      </c>
      <c r="P19" s="18">
        <v>1.456591442424191</v>
      </c>
      <c r="Q19" s="18">
        <v>1.5136344330563019</v>
      </c>
      <c r="R19" s="18">
        <v>1.7666553178973354</v>
      </c>
      <c r="S19" s="18">
        <v>2.0602769705569433</v>
      </c>
      <c r="T19" s="18">
        <v>2.536408144623281</v>
      </c>
      <c r="U19" s="112">
        <v>3.48569983333901</v>
      </c>
      <c r="V19" s="17">
        <v>6244.2419230000005</v>
      </c>
      <c r="W19" s="138">
        <f t="shared" si="0"/>
        <v>3.585457655454902</v>
      </c>
      <c r="X19" s="17">
        <v>3918.7029939999998</v>
      </c>
      <c r="Y19" s="18">
        <f t="shared" si="1"/>
        <v>2.6392454355674633</v>
      </c>
      <c r="Z19" s="14"/>
      <c r="AA19" s="44" t="s">
        <v>89</v>
      </c>
      <c r="AB19" s="75"/>
      <c r="AC19" s="59"/>
      <c r="AD19" s="73"/>
      <c r="AE19" s="76"/>
    </row>
    <row r="20" spans="1:31" ht="21" customHeight="1">
      <c r="A20" s="43" t="s">
        <v>79</v>
      </c>
      <c r="B20" s="16">
        <v>13010.827844000001</v>
      </c>
      <c r="C20" s="17">
        <v>20439.412523000003</v>
      </c>
      <c r="D20" s="17">
        <v>21410.007906000003</v>
      </c>
      <c r="E20" s="17">
        <v>22214.051116</v>
      </c>
      <c r="F20" s="17">
        <v>20480.46529</v>
      </c>
      <c r="G20" s="17">
        <v>13574.629879999999</v>
      </c>
      <c r="H20" s="17">
        <v>13760.749720000003</v>
      </c>
      <c r="I20" s="17">
        <v>19785.551966</v>
      </c>
      <c r="J20" s="111">
        <v>17858.423070000004</v>
      </c>
      <c r="K20" s="18"/>
      <c r="L20" s="18"/>
      <c r="M20" s="18">
        <v>7.012247538975283</v>
      </c>
      <c r="N20" s="18">
        <v>8.486659302166025</v>
      </c>
      <c r="O20" s="18">
        <v>9.051129870486973</v>
      </c>
      <c r="P20" s="18">
        <v>8.826965258374237</v>
      </c>
      <c r="Q20" s="18">
        <v>9.172646608599262</v>
      </c>
      <c r="R20" s="18">
        <v>6.550376091424802</v>
      </c>
      <c r="S20" s="18">
        <v>6.9282408620455875</v>
      </c>
      <c r="T20" s="18">
        <v>8.462609700900494</v>
      </c>
      <c r="U20" s="112">
        <v>8.006578324154587</v>
      </c>
      <c r="V20" s="17">
        <v>14322.750056</v>
      </c>
      <c r="W20" s="138">
        <f t="shared" si="0"/>
        <v>8.22415506457185</v>
      </c>
      <c r="X20" s="17">
        <v>11841.106082</v>
      </c>
      <c r="Y20" s="18">
        <f t="shared" si="1"/>
        <v>7.974981831192239</v>
      </c>
      <c r="Z20" s="14"/>
      <c r="AA20" s="44" t="s">
        <v>90</v>
      </c>
      <c r="AB20" s="75"/>
      <c r="AC20" s="59"/>
      <c r="AD20" s="73"/>
      <c r="AE20" s="76"/>
    </row>
    <row r="21" spans="1:31" ht="21" customHeight="1">
      <c r="A21" s="43" t="s">
        <v>80</v>
      </c>
      <c r="B21" s="16">
        <v>40343.434239999995</v>
      </c>
      <c r="C21" s="17">
        <v>53143.945256</v>
      </c>
      <c r="D21" s="17">
        <v>49602.022170000004</v>
      </c>
      <c r="E21" s="17">
        <v>54648.319418000014</v>
      </c>
      <c r="F21" s="17">
        <v>56162.29324399999</v>
      </c>
      <c r="G21" s="17">
        <v>53339.447551</v>
      </c>
      <c r="H21" s="17">
        <v>54257.038613000004</v>
      </c>
      <c r="I21" s="17">
        <v>57168.375503</v>
      </c>
      <c r="J21" s="111">
        <v>51518.246918000004</v>
      </c>
      <c r="K21" s="18"/>
      <c r="L21" s="18"/>
      <c r="M21" s="18">
        <v>21.74328573517409</v>
      </c>
      <c r="N21" s="18">
        <v>22.065925664601078</v>
      </c>
      <c r="O21" s="18">
        <v>20.969368459393596</v>
      </c>
      <c r="P21" s="18">
        <v>21.71503137416407</v>
      </c>
      <c r="Q21" s="18">
        <v>22.56543478528867</v>
      </c>
      <c r="R21" s="18">
        <v>25.738708536182763</v>
      </c>
      <c r="S21" s="18">
        <v>27.317249395636257</v>
      </c>
      <c r="T21" s="18">
        <v>24.451865176557792</v>
      </c>
      <c r="U21" s="112">
        <v>23.097497324107387</v>
      </c>
      <c r="V21" s="17">
        <v>40839.498510000005</v>
      </c>
      <c r="W21" s="138">
        <f t="shared" si="0"/>
        <v>23.450131238231744</v>
      </c>
      <c r="X21" s="17">
        <v>33661.561934</v>
      </c>
      <c r="Y21" s="18">
        <f t="shared" si="1"/>
        <v>22.671053107216157</v>
      </c>
      <c r="Z21" s="14"/>
      <c r="AA21" s="44" t="s">
        <v>91</v>
      </c>
      <c r="AB21" s="75"/>
      <c r="AC21" s="59"/>
      <c r="AD21" s="73"/>
      <c r="AE21" s="76"/>
    </row>
    <row r="22" spans="1:31" ht="21" customHeight="1">
      <c r="A22" s="43" t="s">
        <v>81</v>
      </c>
      <c r="B22" s="16">
        <v>493.03255500000006</v>
      </c>
      <c r="C22" s="17">
        <v>806.9215750000001</v>
      </c>
      <c r="D22" s="17">
        <v>861.02241</v>
      </c>
      <c r="E22" s="17">
        <v>1318.2466610000001</v>
      </c>
      <c r="F22" s="17">
        <v>637.67782</v>
      </c>
      <c r="G22" s="17">
        <v>608.5767650000001</v>
      </c>
      <c r="H22" s="17">
        <v>654.6279179999999</v>
      </c>
      <c r="I22" s="17">
        <v>2236.38049</v>
      </c>
      <c r="J22" s="111">
        <v>1108.4810680000003</v>
      </c>
      <c r="K22" s="18"/>
      <c r="L22" s="18"/>
      <c r="M22" s="18">
        <v>0.26572224011309004</v>
      </c>
      <c r="N22" s="18">
        <v>0.3350423346505794</v>
      </c>
      <c r="O22" s="18">
        <v>0.36399919554096405</v>
      </c>
      <c r="P22" s="18">
        <v>0.5238178942621481</v>
      </c>
      <c r="Q22" s="18">
        <v>0.5443316350167956</v>
      </c>
      <c r="R22" s="18">
        <v>0.2936659582244648</v>
      </c>
      <c r="S22" s="18">
        <v>0.32959104577940296</v>
      </c>
      <c r="T22" s="18">
        <v>0.9565371369017586</v>
      </c>
      <c r="U22" s="112">
        <v>0.49697223864595824</v>
      </c>
      <c r="V22" s="17">
        <v>839.7087220000001</v>
      </c>
      <c r="W22" s="138">
        <f t="shared" si="0"/>
        <v>0.4821626232253128</v>
      </c>
      <c r="X22" s="17">
        <v>770.6687209999999</v>
      </c>
      <c r="Y22" s="18">
        <f t="shared" si="1"/>
        <v>0.5190451808540059</v>
      </c>
      <c r="Z22" s="14"/>
      <c r="AA22" s="44" t="s">
        <v>92</v>
      </c>
      <c r="AB22" s="75"/>
      <c r="AC22" s="59"/>
      <c r="AD22" s="73"/>
      <c r="AE22" s="76"/>
    </row>
    <row r="23" spans="1:31" ht="21" customHeight="1">
      <c r="A23" s="43" t="s">
        <v>82</v>
      </c>
      <c r="B23" s="16">
        <v>6703.557871</v>
      </c>
      <c r="C23" s="17">
        <v>8790.194830000002</v>
      </c>
      <c r="D23" s="17">
        <v>12607.700808000001</v>
      </c>
      <c r="E23" s="17">
        <v>13424.235364999999</v>
      </c>
      <c r="F23" s="17">
        <v>13653.562216000002</v>
      </c>
      <c r="G23" s="17">
        <v>9821.151902999998</v>
      </c>
      <c r="H23" s="17">
        <v>6757.542324</v>
      </c>
      <c r="I23" s="17">
        <v>8273.555666999999</v>
      </c>
      <c r="J23" s="111">
        <v>11068.848447</v>
      </c>
      <c r="K23" s="18"/>
      <c r="L23" s="18"/>
      <c r="M23" s="18">
        <v>3.6129143930665117</v>
      </c>
      <c r="N23" s="18">
        <v>3.649781452276392</v>
      </c>
      <c r="O23" s="18">
        <v>5.32993438780898</v>
      </c>
      <c r="P23" s="18">
        <v>5.334248065259282</v>
      </c>
      <c r="Q23" s="18">
        <v>5.543147728921681</v>
      </c>
      <c r="R23" s="18">
        <v>4.739152314601626</v>
      </c>
      <c r="S23" s="18">
        <v>3.4022768968825696</v>
      </c>
      <c r="T23" s="18">
        <v>3.538737386190262</v>
      </c>
      <c r="U23" s="112">
        <v>4.962565938869447</v>
      </c>
      <c r="V23" s="17">
        <v>7713.099283</v>
      </c>
      <c r="W23" s="138">
        <f t="shared" si="0"/>
        <v>4.428878831496237</v>
      </c>
      <c r="X23" s="17">
        <v>11089.768890000001</v>
      </c>
      <c r="Y23" s="18">
        <f t="shared" si="1"/>
        <v>7.468956430034196</v>
      </c>
      <c r="Z23" s="14"/>
      <c r="AA23" s="44" t="s">
        <v>93</v>
      </c>
      <c r="AB23" s="75"/>
      <c r="AC23" s="59"/>
      <c r="AD23" s="73"/>
      <c r="AE23" s="76"/>
    </row>
    <row r="24" spans="1:31" ht="21" customHeight="1">
      <c r="A24" s="43"/>
      <c r="B24" s="16"/>
      <c r="C24" s="17"/>
      <c r="D24" s="17"/>
      <c r="E24" s="17"/>
      <c r="F24" s="17"/>
      <c r="G24" s="17"/>
      <c r="H24" s="17"/>
      <c r="I24" s="17"/>
      <c r="J24" s="111"/>
      <c r="K24" s="18"/>
      <c r="L24" s="18"/>
      <c r="M24" s="18"/>
      <c r="N24" s="18"/>
      <c r="O24" s="19"/>
      <c r="P24" s="18"/>
      <c r="Q24" s="18"/>
      <c r="R24" s="18"/>
      <c r="S24" s="18"/>
      <c r="T24" s="18"/>
      <c r="U24" s="44"/>
      <c r="W24" s="18"/>
      <c r="Y24" s="18"/>
      <c r="Z24" s="14"/>
      <c r="AA24" s="44"/>
      <c r="AB24" s="75"/>
      <c r="AC24" s="59"/>
      <c r="AD24" s="73"/>
      <c r="AE24" s="76"/>
    </row>
    <row r="25" spans="1:31" ht="21" customHeight="1">
      <c r="A25" s="38" t="s">
        <v>23</v>
      </c>
      <c r="B25" s="16"/>
      <c r="C25" s="17"/>
      <c r="D25" s="17"/>
      <c r="E25" s="17"/>
      <c r="F25" s="17"/>
      <c r="G25" s="17"/>
      <c r="H25" s="17"/>
      <c r="I25" s="17"/>
      <c r="J25" s="111"/>
      <c r="K25" s="18"/>
      <c r="L25" s="18"/>
      <c r="M25" s="18"/>
      <c r="N25" s="18"/>
      <c r="O25" s="19"/>
      <c r="P25" s="18"/>
      <c r="Q25" s="18"/>
      <c r="R25" s="18"/>
      <c r="S25" s="18"/>
      <c r="T25" s="18"/>
      <c r="U25" s="44"/>
      <c r="W25" s="18"/>
      <c r="Y25" s="18"/>
      <c r="Z25" s="14"/>
      <c r="AA25" s="42" t="s">
        <v>28</v>
      </c>
      <c r="AC25" s="59"/>
      <c r="AD25" s="73"/>
      <c r="AE25" s="76"/>
    </row>
    <row r="26" spans="1:31" ht="21" customHeight="1">
      <c r="A26" s="43" t="s">
        <v>1</v>
      </c>
      <c r="B26" s="16">
        <v>94162.760753</v>
      </c>
      <c r="C26" s="17">
        <v>121327.625909</v>
      </c>
      <c r="D26" s="17">
        <v>113723.57259200001</v>
      </c>
      <c r="E26" s="17">
        <v>124206.73626199999</v>
      </c>
      <c r="F26" s="17">
        <v>116518.20830399999</v>
      </c>
      <c r="G26" s="17">
        <v>101502.39471</v>
      </c>
      <c r="H26" s="17">
        <v>100923.43645800001</v>
      </c>
      <c r="I26" s="17">
        <v>116368.06068699999</v>
      </c>
      <c r="J26" s="111">
        <v>107173.724461</v>
      </c>
      <c r="K26" s="18" t="e">
        <v>#REF!</v>
      </c>
      <c r="L26" s="18" t="e">
        <v>#REF!</v>
      </c>
      <c r="M26" s="18">
        <v>50.749467694927596</v>
      </c>
      <c r="N26" s="18">
        <v>50.37650783121455</v>
      </c>
      <c r="O26" s="18">
        <v>48.076900736570174</v>
      </c>
      <c r="P26" s="18">
        <v>49.354732287036555</v>
      </c>
      <c r="Q26" s="18">
        <v>51.287560841084776</v>
      </c>
      <c r="R26" s="18">
        <v>48.979520282194784</v>
      </c>
      <c r="S26" s="18">
        <v>50.81277478581864</v>
      </c>
      <c r="T26" s="18">
        <v>49.77255529373405</v>
      </c>
      <c r="U26" s="109">
        <v>48.04986508746422</v>
      </c>
      <c r="V26" s="17">
        <v>84493.117526</v>
      </c>
      <c r="W26" s="138">
        <f>V26/$V$58*100</f>
        <v>48.516136754883924</v>
      </c>
      <c r="X26" s="17">
        <v>68077.48259099999</v>
      </c>
      <c r="Y26" s="18">
        <f aca="true" t="shared" si="2" ref="Y26:Y32">X26/$X$58*100</f>
        <v>45.85016661592399</v>
      </c>
      <c r="Z26" s="14"/>
      <c r="AA26" s="44" t="s">
        <v>34</v>
      </c>
      <c r="AC26" s="59"/>
      <c r="AD26" s="73"/>
      <c r="AE26" s="76"/>
    </row>
    <row r="27" spans="1:31" ht="21" customHeight="1">
      <c r="A27" s="43" t="s">
        <v>0</v>
      </c>
      <c r="B27" s="16">
        <v>4002.407267</v>
      </c>
      <c r="C27" s="17">
        <v>5845.715604</v>
      </c>
      <c r="D27" s="17">
        <v>5238.264544000001</v>
      </c>
      <c r="E27" s="17">
        <v>10652.293542000001</v>
      </c>
      <c r="F27" s="17">
        <v>5716.742649</v>
      </c>
      <c r="G27" s="17">
        <v>3137.8587589999997</v>
      </c>
      <c r="H27" s="17">
        <v>3161.7716320000004</v>
      </c>
      <c r="I27" s="17">
        <v>7776.1854109999995</v>
      </c>
      <c r="J27" s="111">
        <v>3610.8595160000004</v>
      </c>
      <c r="K27" s="18" t="e">
        <v>#REF!</v>
      </c>
      <c r="L27" s="18" t="e">
        <v>#REF!</v>
      </c>
      <c r="M27" s="18">
        <v>2.157116429831191</v>
      </c>
      <c r="N27" s="18">
        <v>2.427202672908432</v>
      </c>
      <c r="O27" s="18">
        <v>2.214488331432343</v>
      </c>
      <c r="P27" s="18">
        <v>4.2327905219194175</v>
      </c>
      <c r="Q27" s="18">
        <v>4.398554938115419</v>
      </c>
      <c r="R27" s="18">
        <v>1.5141595148391256</v>
      </c>
      <c r="S27" s="18">
        <v>1.5918838626533032</v>
      </c>
      <c r="T27" s="18">
        <v>3.3260038541362715</v>
      </c>
      <c r="U27" s="109">
        <v>1.618879193255271</v>
      </c>
      <c r="V27" s="17">
        <v>2829.76044</v>
      </c>
      <c r="W27" s="138">
        <f aca="true" t="shared" si="3" ref="W26:W32">V27/$V$58*100</f>
        <v>1.624854763446908</v>
      </c>
      <c r="X27" s="17">
        <v>2487.440607</v>
      </c>
      <c r="Y27" s="18">
        <f t="shared" si="2"/>
        <v>1.675290594444553</v>
      </c>
      <c r="Z27" s="14"/>
      <c r="AA27" s="44" t="s">
        <v>35</v>
      </c>
      <c r="AC27" s="59"/>
      <c r="AD27" s="73"/>
      <c r="AE27" s="76"/>
    </row>
    <row r="28" spans="1:31" ht="21" customHeight="1">
      <c r="A28" s="43" t="s">
        <v>24</v>
      </c>
      <c r="B28" s="16">
        <v>32979.705108999995</v>
      </c>
      <c r="C28" s="17">
        <v>38770.164504</v>
      </c>
      <c r="D28" s="17">
        <v>41509.51901099999</v>
      </c>
      <c r="E28" s="17">
        <v>41270.64262500001</v>
      </c>
      <c r="F28" s="17">
        <v>40926.920975</v>
      </c>
      <c r="G28" s="17">
        <v>31525.224136</v>
      </c>
      <c r="H28" s="17">
        <v>24183.104604999997</v>
      </c>
      <c r="I28" s="17">
        <v>30605.00846</v>
      </c>
      <c r="J28" s="111">
        <v>32812.369499</v>
      </c>
      <c r="K28" s="18" t="e">
        <v>#REF!</v>
      </c>
      <c r="L28" s="18" t="e">
        <v>#REF!</v>
      </c>
      <c r="M28" s="18">
        <v>17.774568902113568</v>
      </c>
      <c r="N28" s="18">
        <v>16.09778054355181</v>
      </c>
      <c r="O28" s="18">
        <v>17.548244217355908</v>
      </c>
      <c r="P28" s="18">
        <v>16.399283801920557</v>
      </c>
      <c r="Q28" s="18">
        <v>17.04151206513855</v>
      </c>
      <c r="R28" s="18">
        <v>15.212353948707626</v>
      </c>
      <c r="S28" s="18">
        <v>12.175671885956207</v>
      </c>
      <c r="T28" s="18">
        <v>13.0902712208791</v>
      </c>
      <c r="U28" s="109">
        <v>14.710974500104305</v>
      </c>
      <c r="V28" s="17">
        <v>25211.884591000002</v>
      </c>
      <c r="W28" s="138">
        <f t="shared" si="3"/>
        <v>14.47672042979018</v>
      </c>
      <c r="X28" s="17">
        <v>23800.611676</v>
      </c>
      <c r="Y28" s="18">
        <f t="shared" si="2"/>
        <v>16.02970570256917</v>
      </c>
      <c r="Z28" s="14"/>
      <c r="AA28" s="44" t="s">
        <v>29</v>
      </c>
      <c r="AC28" s="59"/>
      <c r="AD28" s="73"/>
      <c r="AE28" s="76"/>
    </row>
    <row r="29" spans="1:31" ht="21" customHeight="1">
      <c r="A29" s="43" t="s">
        <v>25</v>
      </c>
      <c r="B29" s="16">
        <v>11607.393901999998</v>
      </c>
      <c r="C29" s="17">
        <v>17305.836733999997</v>
      </c>
      <c r="D29" s="17">
        <v>16429.471815999997</v>
      </c>
      <c r="E29" s="17">
        <v>14802.00513</v>
      </c>
      <c r="F29" s="17">
        <v>13443.502628</v>
      </c>
      <c r="G29" s="17">
        <v>9310.424978000001</v>
      </c>
      <c r="H29" s="17">
        <v>7739.664111000002</v>
      </c>
      <c r="I29" s="17">
        <v>11206.468058999999</v>
      </c>
      <c r="J29" s="111">
        <v>10427.941884000002</v>
      </c>
      <c r="K29" s="18" t="e">
        <v>#REF!</v>
      </c>
      <c r="L29" s="18" t="e">
        <v>#REF!</v>
      </c>
      <c r="M29" s="18">
        <v>6.255860141962553</v>
      </c>
      <c r="N29" s="18">
        <v>7.185565638694339</v>
      </c>
      <c r="O29" s="18">
        <v>6.9455968331729485</v>
      </c>
      <c r="P29" s="18">
        <v>5.881718033082213</v>
      </c>
      <c r="Q29" s="18">
        <v>6.112057699298731</v>
      </c>
      <c r="R29" s="18">
        <v>4.492703352947366</v>
      </c>
      <c r="S29" s="18">
        <v>3.896754046358597</v>
      </c>
      <c r="T29" s="18">
        <v>4.793192804117543</v>
      </c>
      <c r="U29" s="109">
        <v>4.675224297616449</v>
      </c>
      <c r="V29" s="17">
        <v>8340.059126000002</v>
      </c>
      <c r="W29" s="138">
        <f t="shared" si="3"/>
        <v>4.788880573335726</v>
      </c>
      <c r="X29" s="17">
        <v>5719.323493000001</v>
      </c>
      <c r="Y29" s="18">
        <f t="shared" si="2"/>
        <v>3.851962867955492</v>
      </c>
      <c r="Z29" s="14"/>
      <c r="AA29" s="44" t="s">
        <v>2</v>
      </c>
      <c r="AC29" s="59"/>
      <c r="AD29" s="73"/>
      <c r="AE29" s="72"/>
    </row>
    <row r="30" spans="1:31" ht="21" customHeight="1">
      <c r="A30" s="43" t="s">
        <v>26</v>
      </c>
      <c r="B30" s="16">
        <v>28908.733829</v>
      </c>
      <c r="C30" s="17">
        <v>33159.168501</v>
      </c>
      <c r="D30" s="17">
        <v>35248.191017</v>
      </c>
      <c r="E30" s="17">
        <v>34000.175952</v>
      </c>
      <c r="F30" s="17">
        <v>33085.483863999994</v>
      </c>
      <c r="G30" s="17">
        <v>27152.40919599999</v>
      </c>
      <c r="H30" s="17">
        <v>20728.84738</v>
      </c>
      <c r="I30" s="17">
        <v>26079.316279</v>
      </c>
      <c r="J30" s="111">
        <v>28145.112125</v>
      </c>
      <c r="K30" s="18" t="e">
        <v>#REF!</v>
      </c>
      <c r="L30" s="18" t="e">
        <v>#REF!</v>
      </c>
      <c r="M30" s="18">
        <v>15.580499571422715</v>
      </c>
      <c r="N30" s="18">
        <v>13.768035920525476</v>
      </c>
      <c r="O30" s="18">
        <v>14.901253469653867</v>
      </c>
      <c r="P30" s="18">
        <v>13.510294468114845</v>
      </c>
      <c r="Q30" s="18">
        <v>14.03938421719309</v>
      </c>
      <c r="R30" s="18">
        <v>13.102271928909584</v>
      </c>
      <c r="S30" s="18">
        <v>10.436527831945961</v>
      </c>
      <c r="T30" s="18">
        <v>11.154557391917724</v>
      </c>
      <c r="U30" s="109">
        <v>12.618473858953402</v>
      </c>
      <c r="V30" s="17">
        <v>19090.146112</v>
      </c>
      <c r="W30" s="138">
        <f t="shared" si="3"/>
        <v>10.961604525427836</v>
      </c>
      <c r="X30" s="17">
        <v>19144.139305</v>
      </c>
      <c r="Y30" s="18">
        <f t="shared" si="2"/>
        <v>12.893572785676882</v>
      </c>
      <c r="Z30" s="14"/>
      <c r="AA30" s="44" t="s">
        <v>3</v>
      </c>
      <c r="AB30" s="75"/>
      <c r="AC30" s="59"/>
      <c r="AE30" s="72"/>
    </row>
    <row r="31" spans="1:31" ht="21" customHeight="1">
      <c r="A31" s="43" t="s">
        <v>27</v>
      </c>
      <c r="B31" s="16">
        <v>2923.6677090000003</v>
      </c>
      <c r="C31" s="17">
        <v>3642.0955680000006</v>
      </c>
      <c r="D31" s="17">
        <v>3558.0422689999996</v>
      </c>
      <c r="E31" s="17">
        <v>3600.0579899999993</v>
      </c>
      <c r="F31" s="17">
        <v>2997.2314990000004</v>
      </c>
      <c r="G31" s="17">
        <v>2687.9764880000002</v>
      </c>
      <c r="H31" s="17">
        <v>2604.879751</v>
      </c>
      <c r="I31" s="17">
        <v>3184.649538</v>
      </c>
      <c r="J31" s="111">
        <v>2952.8727549999994</v>
      </c>
      <c r="K31" s="18" t="e">
        <v>#REF!</v>
      </c>
      <c r="L31" s="18" t="e">
        <v>#REF!</v>
      </c>
      <c r="M31" s="18">
        <v>1.5757246151459225</v>
      </c>
      <c r="N31" s="18">
        <v>1.5122364303163516</v>
      </c>
      <c r="O31" s="18">
        <v>1.5041705170214397</v>
      </c>
      <c r="P31" s="18">
        <v>1.4305174071997298</v>
      </c>
      <c r="Q31" s="18">
        <v>1.4865392872419179</v>
      </c>
      <c r="R31" s="18">
        <v>1.2970708650589897</v>
      </c>
      <c r="S31" s="18">
        <v>1.311500804739099</v>
      </c>
      <c r="T31" s="18">
        <v>1.3621275828220214</v>
      </c>
      <c r="U31" s="109">
        <v>1.3238798801830396</v>
      </c>
      <c r="V31" s="17">
        <v>2252.9895829999996</v>
      </c>
      <c r="W31" s="138">
        <f t="shared" si="3"/>
        <v>1.2936716494396296</v>
      </c>
      <c r="X31" s="17">
        <v>2381.65313</v>
      </c>
      <c r="Y31" s="18">
        <f t="shared" si="2"/>
        <v>1.60404275651452</v>
      </c>
      <c r="Z31" s="14"/>
      <c r="AA31" s="44" t="s">
        <v>4</v>
      </c>
      <c r="AB31" s="75"/>
      <c r="AC31" s="59"/>
      <c r="AE31" s="72"/>
    </row>
    <row r="32" spans="1:31" ht="21" customHeight="1">
      <c r="A32" s="43" t="s">
        <v>102</v>
      </c>
      <c r="B32" s="16">
        <v>22200.529831000003</v>
      </c>
      <c r="C32" s="17">
        <v>31417.772627000002</v>
      </c>
      <c r="D32" s="17">
        <v>31690.284401</v>
      </c>
      <c r="E32" s="17">
        <v>32074.294062000004</v>
      </c>
      <c r="F32" s="17">
        <v>29107.197233</v>
      </c>
      <c r="G32" s="17">
        <v>22406.807173999998</v>
      </c>
      <c r="H32" s="17">
        <v>23178.330431999995</v>
      </c>
      <c r="I32" s="17">
        <v>31957.285593999997</v>
      </c>
      <c r="J32" s="111">
        <v>28415.679068000005</v>
      </c>
      <c r="K32" s="18" t="e">
        <v>#REF!</v>
      </c>
      <c r="L32" s="18" t="e">
        <v>#REF!</v>
      </c>
      <c r="M32" s="18">
        <v>11.965081126115091</v>
      </c>
      <c r="N32" s="18">
        <v>13.044990017116778</v>
      </c>
      <c r="O32" s="18">
        <v>13.397140300248816</v>
      </c>
      <c r="P32" s="18">
        <v>12.745026915339755</v>
      </c>
      <c r="Q32" s="18">
        <v>13.24414727933679</v>
      </c>
      <c r="R32" s="18">
        <v>10.812303193178135</v>
      </c>
      <c r="S32" s="18">
        <v>11.669789748416198</v>
      </c>
      <c r="T32" s="18">
        <v>13.668662645700582</v>
      </c>
      <c r="U32" s="109">
        <v>12.739778825946585</v>
      </c>
      <c r="V32" s="17">
        <v>22754.693245000006</v>
      </c>
      <c r="W32" s="138">
        <f t="shared" si="3"/>
        <v>13.065795672057467</v>
      </c>
      <c r="X32" s="17">
        <v>18904.804122999998</v>
      </c>
      <c r="Y32" s="18">
        <f t="shared" si="2"/>
        <v>12.732380603561685</v>
      </c>
      <c r="Z32" s="14"/>
      <c r="AA32" s="44" t="s">
        <v>103</v>
      </c>
      <c r="AC32" s="59"/>
      <c r="AE32" s="72"/>
    </row>
    <row r="33" spans="1:31" ht="21" customHeight="1">
      <c r="A33" s="43"/>
      <c r="B33" s="16"/>
      <c r="C33" s="17"/>
      <c r="D33" s="17"/>
      <c r="E33" s="17"/>
      <c r="F33" s="17"/>
      <c r="G33" s="17"/>
      <c r="H33" s="17"/>
      <c r="I33" s="34"/>
      <c r="J33" s="44"/>
      <c r="K33" s="24"/>
      <c r="L33" s="24"/>
      <c r="M33" s="24"/>
      <c r="N33" s="18"/>
      <c r="O33" s="25"/>
      <c r="P33" s="15"/>
      <c r="Q33" s="15"/>
      <c r="R33" s="15"/>
      <c r="S33" s="15"/>
      <c r="T33" s="15"/>
      <c r="U33" s="44"/>
      <c r="Y33" s="15"/>
      <c r="Z33" s="14"/>
      <c r="AA33" s="44"/>
      <c r="AC33" s="59"/>
      <c r="AE33" s="72"/>
    </row>
    <row r="34" spans="1:31" ht="21" customHeight="1">
      <c r="A34" s="38" t="s">
        <v>48</v>
      </c>
      <c r="B34" s="16"/>
      <c r="C34" s="17"/>
      <c r="D34" s="17"/>
      <c r="E34" s="17"/>
      <c r="F34" s="17"/>
      <c r="G34" s="17"/>
      <c r="H34" s="17"/>
      <c r="I34" s="34"/>
      <c r="J34" s="44"/>
      <c r="K34" s="24"/>
      <c r="L34" s="24"/>
      <c r="M34" s="24"/>
      <c r="N34" s="18"/>
      <c r="O34" s="25"/>
      <c r="P34" s="15"/>
      <c r="Q34" s="15"/>
      <c r="R34" s="15"/>
      <c r="S34" s="15"/>
      <c r="T34" s="15"/>
      <c r="U34" s="44"/>
      <c r="Y34" s="15"/>
      <c r="Z34" s="14"/>
      <c r="AA34" s="42" t="s">
        <v>49</v>
      </c>
      <c r="AB34" s="75"/>
      <c r="AC34" s="59"/>
      <c r="AE34" s="72"/>
    </row>
    <row r="35" spans="1:31" ht="21" customHeight="1">
      <c r="A35" s="87" t="s">
        <v>50</v>
      </c>
      <c r="B35" s="20">
        <v>21600.641439</v>
      </c>
      <c r="C35" s="21">
        <v>23952.914321</v>
      </c>
      <c r="D35" s="21">
        <v>26625.286056</v>
      </c>
      <c r="E35" s="21">
        <v>25064.213831999998</v>
      </c>
      <c r="F35" s="21">
        <v>25288.597271000002</v>
      </c>
      <c r="G35" s="21">
        <v>20401.756568</v>
      </c>
      <c r="H35" s="21">
        <v>15162.386047</v>
      </c>
      <c r="I35" s="21">
        <v>19514.093954</v>
      </c>
      <c r="J35" s="113">
        <v>21989.573933000003</v>
      </c>
      <c r="K35" s="18" t="e">
        <v>#REF!</v>
      </c>
      <c r="L35" s="18" t="e">
        <v>#REF!</v>
      </c>
      <c r="M35" s="18">
        <v>11.641768424502354</v>
      </c>
      <c r="N35" s="18">
        <v>9.945502245113644</v>
      </c>
      <c r="O35" s="18">
        <v>11.255900651217715</v>
      </c>
      <c r="P35" s="18">
        <v>9.959504620216478</v>
      </c>
      <c r="Q35" s="18">
        <v>10.442191061089062</v>
      </c>
      <c r="R35" s="18">
        <v>9.844775115599406</v>
      </c>
      <c r="S35" s="18">
        <v>7.633934539500893</v>
      </c>
      <c r="T35" s="18">
        <v>8.346502593568534</v>
      </c>
      <c r="U35" s="109">
        <v>9.858722985744144</v>
      </c>
      <c r="V35" s="21">
        <v>16583.097825</v>
      </c>
      <c r="W35" s="138">
        <f>V35/$V$58*100</f>
        <v>9.522051800843363</v>
      </c>
      <c r="X35" s="21">
        <v>16518.767645</v>
      </c>
      <c r="Y35" s="109">
        <f>X35/$X$58*100</f>
        <v>11.125385663322293</v>
      </c>
      <c r="Z35" s="15"/>
      <c r="AA35" s="77" t="s">
        <v>54</v>
      </c>
      <c r="AB35" s="78" t="s">
        <v>18</v>
      </c>
      <c r="AC35" s="59"/>
      <c r="AE35" s="79"/>
    </row>
    <row r="36" spans="1:31" ht="21" customHeight="1">
      <c r="A36" s="87" t="s">
        <v>11</v>
      </c>
      <c r="B36" s="20">
        <v>17180.806446</v>
      </c>
      <c r="C36" s="21">
        <v>21693.335513</v>
      </c>
      <c r="D36" s="21">
        <v>21295.241830000006</v>
      </c>
      <c r="E36" s="21">
        <v>24685.885338000004</v>
      </c>
      <c r="F36" s="21">
        <v>24918.223694</v>
      </c>
      <c r="G36" s="21">
        <v>24873.456845</v>
      </c>
      <c r="H36" s="21">
        <v>25441.432799</v>
      </c>
      <c r="I36" s="21">
        <v>23370.619564000004</v>
      </c>
      <c r="J36" s="113">
        <v>20719.060501000004</v>
      </c>
      <c r="K36" s="18" t="e">
        <v>#REF!</v>
      </c>
      <c r="L36" s="18" t="e">
        <v>#REF!</v>
      </c>
      <c r="M36" s="18">
        <v>9.259677336683247</v>
      </c>
      <c r="N36" s="18">
        <v>9.007301331153334</v>
      </c>
      <c r="O36" s="18">
        <v>9.002612249047372</v>
      </c>
      <c r="P36" s="18">
        <v>9.809172181736328</v>
      </c>
      <c r="Q36" s="18">
        <v>10.28925605984848</v>
      </c>
      <c r="R36" s="18">
        <v>12.002573806349305</v>
      </c>
      <c r="S36" s="18">
        <v>12.809213007546699</v>
      </c>
      <c r="T36" s="18">
        <v>9.996002748784836</v>
      </c>
      <c r="U36" s="109">
        <v>9.289105765605207</v>
      </c>
      <c r="V36" s="21">
        <v>16669.912621</v>
      </c>
      <c r="W36" s="138">
        <f aca="true" t="shared" si="4" ref="W36:W55">V36/$V$58*100</f>
        <v>9.571901050562278</v>
      </c>
      <c r="X36" s="21">
        <v>13215.774466</v>
      </c>
      <c r="Y36" s="109">
        <f aca="true" t="shared" si="5" ref="Y36:Y55">X36/$X$58*100</f>
        <v>8.90082062618281</v>
      </c>
      <c r="Z36" s="15"/>
      <c r="AA36" s="77" t="s">
        <v>36</v>
      </c>
      <c r="AB36" s="78"/>
      <c r="AC36" s="59"/>
      <c r="AE36" s="79"/>
    </row>
    <row r="37" spans="1:31" ht="21" customHeight="1">
      <c r="A37" s="87" t="s">
        <v>10</v>
      </c>
      <c r="B37" s="20">
        <v>17549.112245</v>
      </c>
      <c r="C37" s="21">
        <v>22985.566775999996</v>
      </c>
      <c r="D37" s="21">
        <v>21400.613808000002</v>
      </c>
      <c r="E37" s="21">
        <v>24182.421732999996</v>
      </c>
      <c r="F37" s="21">
        <v>22369.476421</v>
      </c>
      <c r="G37" s="21">
        <v>21351.884464000002</v>
      </c>
      <c r="H37" s="21">
        <v>21474.989265</v>
      </c>
      <c r="I37" s="21">
        <v>21301.869301</v>
      </c>
      <c r="J37" s="113">
        <v>20407.294122000003</v>
      </c>
      <c r="K37" s="18" t="e">
        <v>#REF!</v>
      </c>
      <c r="L37" s="18" t="e">
        <v>#REF!</v>
      </c>
      <c r="M37" s="18">
        <v>9.45817749851723</v>
      </c>
      <c r="N37" s="18">
        <v>9.543849358468114</v>
      </c>
      <c r="O37" s="18">
        <v>9.04715849404529</v>
      </c>
      <c r="P37" s="18">
        <v>9.609116112405056</v>
      </c>
      <c r="Q37" s="18">
        <v>9.236824969824509</v>
      </c>
      <c r="R37" s="18">
        <v>10.303255023248582</v>
      </c>
      <c r="S37" s="18">
        <v>10.812194187466357</v>
      </c>
      <c r="T37" s="18">
        <v>9.11116384843529</v>
      </c>
      <c r="U37" s="109">
        <v>9.149329598218129</v>
      </c>
      <c r="V37" s="21">
        <v>15561.392125</v>
      </c>
      <c r="W37" s="138">
        <f t="shared" si="4"/>
        <v>8.935386106454809</v>
      </c>
      <c r="X37" s="21">
        <v>12963.823417999998</v>
      </c>
      <c r="Y37" s="109">
        <f t="shared" si="5"/>
        <v>8.731131661635464</v>
      </c>
      <c r="Z37" s="15"/>
      <c r="AA37" s="77" t="s">
        <v>55</v>
      </c>
      <c r="AB37" s="59" t="s">
        <v>18</v>
      </c>
      <c r="AC37" s="59"/>
      <c r="AE37" s="79"/>
    </row>
    <row r="38" spans="1:31" ht="21" customHeight="1">
      <c r="A38" s="87" t="s">
        <v>62</v>
      </c>
      <c r="B38" s="20">
        <v>12318.745136</v>
      </c>
      <c r="C38" s="21">
        <v>16034.120617000002</v>
      </c>
      <c r="D38" s="21">
        <v>14130.546104999998</v>
      </c>
      <c r="E38" s="21">
        <v>12596.170407</v>
      </c>
      <c r="F38" s="21">
        <v>12727.561574000001</v>
      </c>
      <c r="G38" s="21">
        <v>11141.461873</v>
      </c>
      <c r="H38" s="21">
        <v>10867.793413000001</v>
      </c>
      <c r="I38" s="21">
        <v>11951.744041</v>
      </c>
      <c r="J38" s="113">
        <v>12377.680695000001</v>
      </c>
      <c r="K38" s="18" t="e">
        <v>#REF!</v>
      </c>
      <c r="L38" s="18" t="e">
        <v>#REF!</v>
      </c>
      <c r="M38" s="18">
        <v>6.639246272328106</v>
      </c>
      <c r="N38" s="18">
        <v>6.657535716018832</v>
      </c>
      <c r="O38" s="18">
        <v>5.973720724382192</v>
      </c>
      <c r="P38" s="18">
        <v>5.005208549784391</v>
      </c>
      <c r="Q38" s="18">
        <v>5.255476540404724</v>
      </c>
      <c r="R38" s="18">
        <v>5.376261903386805</v>
      </c>
      <c r="S38" s="18">
        <v>5.471699721039361</v>
      </c>
      <c r="T38" s="18">
        <v>5.111959738998076</v>
      </c>
      <c r="U38" s="109">
        <v>5.549362873050899</v>
      </c>
      <c r="V38" s="21">
        <v>9409.56569</v>
      </c>
      <c r="W38" s="138">
        <f t="shared" si="4"/>
        <v>5.402993630571459</v>
      </c>
      <c r="X38" s="21">
        <v>8491.606527999998</v>
      </c>
      <c r="Y38" s="109">
        <f t="shared" si="5"/>
        <v>5.719094762724667</v>
      </c>
      <c r="Z38" s="15"/>
      <c r="AA38" s="77" t="s">
        <v>56</v>
      </c>
      <c r="AB38" s="59"/>
      <c r="AC38" s="59"/>
      <c r="AE38" s="79"/>
    </row>
    <row r="39" spans="1:31" ht="21" customHeight="1">
      <c r="A39" s="87" t="s">
        <v>30</v>
      </c>
      <c r="B39" s="20">
        <v>10139.887873999998</v>
      </c>
      <c r="C39" s="21">
        <v>13449.860657000001</v>
      </c>
      <c r="D39" s="21">
        <v>13344.467997000002</v>
      </c>
      <c r="E39" s="21">
        <v>12884.863686</v>
      </c>
      <c r="F39" s="21">
        <v>12055.972190999999</v>
      </c>
      <c r="G39" s="21">
        <v>10639.041642</v>
      </c>
      <c r="H39" s="21">
        <v>10218.386784999999</v>
      </c>
      <c r="I39" s="21">
        <v>11304.715132</v>
      </c>
      <c r="J39" s="113">
        <v>10154.158168</v>
      </c>
      <c r="K39" s="18" t="e">
        <v>#REF!</v>
      </c>
      <c r="L39" s="18" t="e">
        <v>#REF!</v>
      </c>
      <c r="M39" s="18">
        <v>5.464940789507981</v>
      </c>
      <c r="N39" s="18">
        <v>5.584523768925445</v>
      </c>
      <c r="O39" s="18">
        <v>5.641404404131758</v>
      </c>
      <c r="P39" s="18">
        <v>5.11992357995841</v>
      </c>
      <c r="Q39" s="18">
        <v>4.978163228925522</v>
      </c>
      <c r="R39" s="18">
        <v>5.133821299253699</v>
      </c>
      <c r="S39" s="18">
        <v>5.144737482226631</v>
      </c>
      <c r="T39" s="18">
        <v>4.83521471154189</v>
      </c>
      <c r="U39" s="109">
        <v>4.552477134698435</v>
      </c>
      <c r="V39" s="21">
        <v>7863.129538</v>
      </c>
      <c r="W39" s="138">
        <f t="shared" si="4"/>
        <v>4.51502653893182</v>
      </c>
      <c r="X39" s="21">
        <v>6268.595144000001</v>
      </c>
      <c r="Y39" s="109">
        <f t="shared" si="5"/>
        <v>4.221897180407332</v>
      </c>
      <c r="Z39" s="15"/>
      <c r="AA39" s="77" t="s">
        <v>57</v>
      </c>
      <c r="AB39" s="78" t="s">
        <v>18</v>
      </c>
      <c r="AC39" s="59"/>
      <c r="AE39" s="79"/>
    </row>
    <row r="40" spans="1:36" ht="21" customHeight="1">
      <c r="A40" s="87" t="s">
        <v>17</v>
      </c>
      <c r="B40" s="20">
        <v>3409.937589</v>
      </c>
      <c r="C40" s="21">
        <v>6498.651492000001</v>
      </c>
      <c r="D40" s="21">
        <v>5843.637675999999</v>
      </c>
      <c r="E40" s="21">
        <v>6367.790620999999</v>
      </c>
      <c r="F40" s="21">
        <v>6898.576779</v>
      </c>
      <c r="G40" s="21">
        <v>5613.515288999999</v>
      </c>
      <c r="H40" s="21">
        <v>5757.246112</v>
      </c>
      <c r="I40" s="21">
        <v>6216.638566</v>
      </c>
      <c r="J40" s="113">
        <v>7534.783224</v>
      </c>
      <c r="K40" s="26" t="e">
        <v>#REF!</v>
      </c>
      <c r="L40" s="26" t="e">
        <v>#REF!</v>
      </c>
      <c r="M40" s="18">
        <v>1.8378020794081424</v>
      </c>
      <c r="N40" s="18">
        <v>2.6983085288804567</v>
      </c>
      <c r="O40" s="18">
        <v>2.4704112092702304</v>
      </c>
      <c r="P40" s="18">
        <v>2.5303023879189452</v>
      </c>
      <c r="Q40" s="18">
        <v>2.8485667276816025</v>
      </c>
      <c r="R40" s="18">
        <v>2.708776346977144</v>
      </c>
      <c r="S40" s="18">
        <v>2.8986493161806792</v>
      </c>
      <c r="T40" s="18">
        <v>2.658959726068211</v>
      </c>
      <c r="U40" s="109">
        <v>3.378116410503539</v>
      </c>
      <c r="V40" s="21">
        <v>5831.517524999999</v>
      </c>
      <c r="W40" s="138">
        <f t="shared" si="4"/>
        <v>3.3484703845179107</v>
      </c>
      <c r="X40" s="21">
        <v>4940.743605000001</v>
      </c>
      <c r="Y40" s="109">
        <f t="shared" si="5"/>
        <v>3.327589518208173</v>
      </c>
      <c r="Z40" s="137"/>
      <c r="AA40" s="77" t="s">
        <v>45</v>
      </c>
      <c r="AB40" s="78" t="s">
        <v>18</v>
      </c>
      <c r="AE40" s="79"/>
      <c r="AJ40" s="80"/>
    </row>
    <row r="41" spans="1:36" ht="21" customHeight="1">
      <c r="A41" s="87" t="s">
        <v>32</v>
      </c>
      <c r="B41" s="20">
        <v>4680.611329</v>
      </c>
      <c r="C41" s="21">
        <v>5840.379779999999</v>
      </c>
      <c r="D41" s="21">
        <v>5629.454631</v>
      </c>
      <c r="E41" s="21">
        <v>6281.4144989999995</v>
      </c>
      <c r="F41" s="21">
        <v>5932.227261999999</v>
      </c>
      <c r="G41" s="21">
        <v>5541.276826</v>
      </c>
      <c r="H41" s="21">
        <v>5320.236686000001</v>
      </c>
      <c r="I41" s="21">
        <v>6548.62039</v>
      </c>
      <c r="J41" s="113">
        <v>7446.106517</v>
      </c>
      <c r="K41" s="18" t="e">
        <v>#REF!</v>
      </c>
      <c r="L41" s="18" t="e">
        <v>#REF!</v>
      </c>
      <c r="M41" s="18">
        <v>2.5226377342173425</v>
      </c>
      <c r="N41" s="18">
        <v>2.424987182598553</v>
      </c>
      <c r="O41" s="18">
        <v>2.3798648365242365</v>
      </c>
      <c r="P41" s="18">
        <v>2.495980011326504</v>
      </c>
      <c r="Q41" s="18">
        <v>2.4495407880389597</v>
      </c>
      <c r="R41" s="18">
        <v>2.673918004237823</v>
      </c>
      <c r="S41" s="18">
        <v>2.678624490214127</v>
      </c>
      <c r="T41" s="18">
        <v>2.800953874582887</v>
      </c>
      <c r="U41" s="109">
        <v>3.3383594287509726</v>
      </c>
      <c r="V41" s="21">
        <v>6144.2661180000005</v>
      </c>
      <c r="W41" s="138">
        <f t="shared" si="4"/>
        <v>3.5280513249799133</v>
      </c>
      <c r="X41" s="21">
        <v>3744.5516239999997</v>
      </c>
      <c r="Y41" s="109">
        <f t="shared" si="5"/>
        <v>2.52195453368639</v>
      </c>
      <c r="Z41" s="15"/>
      <c r="AA41" s="77" t="s">
        <v>39</v>
      </c>
      <c r="AB41" s="59" t="s">
        <v>18</v>
      </c>
      <c r="AC41" s="59"/>
      <c r="AE41" s="79"/>
      <c r="AJ41" s="81"/>
    </row>
    <row r="42" spans="1:36" ht="21" customHeight="1">
      <c r="A42" s="87" t="s">
        <v>12</v>
      </c>
      <c r="B42" s="20">
        <v>8176.599760999999</v>
      </c>
      <c r="C42" s="21">
        <v>9229.55765</v>
      </c>
      <c r="D42" s="21">
        <v>8589.895931</v>
      </c>
      <c r="E42" s="21">
        <v>8079.840091</v>
      </c>
      <c r="F42" s="21">
        <v>8122.571479000001</v>
      </c>
      <c r="G42" s="21">
        <v>7597.686815</v>
      </c>
      <c r="H42" s="21">
        <v>7364.715497</v>
      </c>
      <c r="I42" s="21">
        <v>8070.896536</v>
      </c>
      <c r="J42" s="113">
        <v>7413.025272</v>
      </c>
      <c r="K42" s="18" t="e">
        <v>#REF!</v>
      </c>
      <c r="L42" s="18" t="e">
        <v>#REF!</v>
      </c>
      <c r="M42" s="18">
        <v>4.406817324671545</v>
      </c>
      <c r="N42" s="18">
        <v>3.8322095215363587</v>
      </c>
      <c r="O42" s="18">
        <v>3.6313981754140405</v>
      </c>
      <c r="P42" s="18">
        <v>3.2106015874388043</v>
      </c>
      <c r="Q42" s="18">
        <v>3.3539797554661597</v>
      </c>
      <c r="R42" s="18">
        <v>3.666229319182695</v>
      </c>
      <c r="S42" s="18">
        <v>3.7079755014725873</v>
      </c>
      <c r="T42" s="18">
        <v>3.452056704704913</v>
      </c>
      <c r="U42" s="109">
        <v>3.3235279076186286</v>
      </c>
      <c r="V42" s="21">
        <v>5972.068872000001</v>
      </c>
      <c r="W42" s="138">
        <f t="shared" si="4"/>
        <v>3.42917528181368</v>
      </c>
      <c r="X42" s="21">
        <v>4499.6151</v>
      </c>
      <c r="Y42" s="109">
        <f t="shared" si="5"/>
        <v>3.0304895861381618</v>
      </c>
      <c r="Z42" s="15"/>
      <c r="AA42" s="77" t="s">
        <v>37</v>
      </c>
      <c r="AB42" s="59"/>
      <c r="AC42" s="59"/>
      <c r="AE42" s="79"/>
      <c r="AJ42" s="82"/>
    </row>
    <row r="43" spans="1:36" ht="21" customHeight="1">
      <c r="A43" s="87" t="s">
        <v>64</v>
      </c>
      <c r="B43" s="20">
        <v>7645.007868000001</v>
      </c>
      <c r="C43" s="21">
        <v>12461.532357999999</v>
      </c>
      <c r="D43" s="21">
        <v>11964.778631000001</v>
      </c>
      <c r="E43" s="21">
        <v>10383.216706000001</v>
      </c>
      <c r="F43" s="21">
        <v>9833.289630000001</v>
      </c>
      <c r="G43" s="21">
        <v>6096.254224</v>
      </c>
      <c r="H43" s="21">
        <v>4699.776693</v>
      </c>
      <c r="I43" s="21">
        <v>7492.104018</v>
      </c>
      <c r="J43" s="113">
        <v>6931.2579430000005</v>
      </c>
      <c r="K43" s="18" t="e">
        <v>#REF!</v>
      </c>
      <c r="L43" s="18" t="e">
        <v>#REF!</v>
      </c>
      <c r="M43" s="18">
        <v>4.120313345976025</v>
      </c>
      <c r="N43" s="18">
        <v>5.17415945229629</v>
      </c>
      <c r="O43" s="18">
        <v>5.0581375652112435</v>
      </c>
      <c r="P43" s="18">
        <v>4.125870272623037</v>
      </c>
      <c r="Q43" s="18">
        <v>4.060371082473465</v>
      </c>
      <c r="R43" s="18">
        <v>2.9417198309746526</v>
      </c>
      <c r="S43" s="18">
        <v>2.3662362581602183</v>
      </c>
      <c r="T43" s="18">
        <v>3.2044975167655294</v>
      </c>
      <c r="U43" s="109">
        <v>3.1075341528208122</v>
      </c>
      <c r="V43" s="21">
        <v>5664.350646000001</v>
      </c>
      <c r="W43" s="138">
        <f t="shared" si="4"/>
        <v>3.252482789315788</v>
      </c>
      <c r="X43" s="21">
        <v>3003.1076209999997</v>
      </c>
      <c r="Y43" s="109">
        <f t="shared" si="5"/>
        <v>2.02259219271725</v>
      </c>
      <c r="Z43" s="15"/>
      <c r="AA43" s="77" t="s">
        <v>51</v>
      </c>
      <c r="AB43" s="59" t="s">
        <v>18</v>
      </c>
      <c r="AC43" s="59"/>
      <c r="AE43" s="79"/>
      <c r="AJ43" s="80"/>
    </row>
    <row r="44" spans="1:36" ht="21" customHeight="1">
      <c r="A44" s="87" t="s">
        <v>13</v>
      </c>
      <c r="B44" s="20">
        <v>4764.056727</v>
      </c>
      <c r="C44" s="21">
        <v>6298.482762000001</v>
      </c>
      <c r="D44" s="21">
        <v>5660.093071999999</v>
      </c>
      <c r="E44" s="21">
        <v>6088.317621</v>
      </c>
      <c r="F44" s="21">
        <v>7548.318576</v>
      </c>
      <c r="G44" s="21">
        <v>7057.438598999999</v>
      </c>
      <c r="H44" s="21">
        <v>6384.242202</v>
      </c>
      <c r="I44" s="21">
        <v>6608.873746</v>
      </c>
      <c r="J44" s="113">
        <v>6343.173561</v>
      </c>
      <c r="K44" s="18" t="e">
        <v>#REF!</v>
      </c>
      <c r="L44" s="18" t="e">
        <v>#REF!</v>
      </c>
      <c r="M44" s="18">
        <v>2.5676110282905675</v>
      </c>
      <c r="N44" s="18">
        <v>2.615196364450795</v>
      </c>
      <c r="O44" s="18">
        <v>2.392817307618025</v>
      </c>
      <c r="P44" s="18">
        <v>2.419251123619081</v>
      </c>
      <c r="Q44" s="18">
        <v>3.116858713668101</v>
      </c>
      <c r="R44" s="18">
        <v>3.4055349924272225</v>
      </c>
      <c r="S44" s="18">
        <v>3.214328332184236</v>
      </c>
      <c r="T44" s="18">
        <v>2.826725237235475</v>
      </c>
      <c r="U44" s="109">
        <v>2.843874609800755</v>
      </c>
      <c r="V44" s="21">
        <v>5081.570322</v>
      </c>
      <c r="W44" s="138">
        <f t="shared" si="4"/>
        <v>2.9178490259380885</v>
      </c>
      <c r="X44" s="21">
        <v>4239.582641000001</v>
      </c>
      <c r="Y44" s="109">
        <f t="shared" si="5"/>
        <v>2.855357793408291</v>
      </c>
      <c r="Z44" s="15"/>
      <c r="AA44" s="77" t="s">
        <v>40</v>
      </c>
      <c r="AB44" s="59"/>
      <c r="AC44" s="59"/>
      <c r="AE44" s="79"/>
      <c r="AJ44" s="83"/>
    </row>
    <row r="45" spans="1:36" ht="21" customHeight="1">
      <c r="A45" s="87" t="s">
        <v>33</v>
      </c>
      <c r="B45" s="20">
        <v>4840.061736000001</v>
      </c>
      <c r="C45" s="21">
        <v>6196.451716</v>
      </c>
      <c r="D45" s="21">
        <v>6023.625233</v>
      </c>
      <c r="E45" s="21">
        <v>6417.719165</v>
      </c>
      <c r="F45" s="21">
        <v>6075.843015999999</v>
      </c>
      <c r="G45" s="21">
        <v>5588.523675</v>
      </c>
      <c r="H45" s="21">
        <v>5679.304946</v>
      </c>
      <c r="I45" s="21">
        <v>6372.91128</v>
      </c>
      <c r="J45" s="113">
        <v>5492.454111</v>
      </c>
      <c r="K45" s="18" t="e">
        <v>#REF!</v>
      </c>
      <c r="L45" s="18" t="e">
        <v>#REF!</v>
      </c>
      <c r="M45" s="119">
        <v>2.6085742893297814</v>
      </c>
      <c r="N45" s="18">
        <v>2.572831999786632</v>
      </c>
      <c r="O45" s="18">
        <v>2.5465013611576635</v>
      </c>
      <c r="P45" s="18">
        <v>2.5501419714774696</v>
      </c>
      <c r="Q45" s="18">
        <v>2.5088427385022274</v>
      </c>
      <c r="R45" s="18">
        <v>2.69671675697146</v>
      </c>
      <c r="S45" s="18">
        <v>2.8594076191725692</v>
      </c>
      <c r="T45" s="18">
        <v>2.7258001653824655</v>
      </c>
      <c r="U45" s="109">
        <v>2.462466246833424</v>
      </c>
      <c r="V45" s="21">
        <v>4470.183387</v>
      </c>
      <c r="W45" s="138">
        <f t="shared" si="4"/>
        <v>2.5667892826461958</v>
      </c>
      <c r="X45" s="21">
        <v>3080.5368109999995</v>
      </c>
      <c r="Y45" s="109">
        <f t="shared" si="5"/>
        <v>2.0747407318129856</v>
      </c>
      <c r="Z45" s="15"/>
      <c r="AA45" s="77" t="s">
        <v>38</v>
      </c>
      <c r="AB45" s="78" t="s">
        <v>18</v>
      </c>
      <c r="AC45" s="59"/>
      <c r="AE45" s="79"/>
      <c r="AJ45" s="81"/>
    </row>
    <row r="46" spans="1:36" ht="21" customHeight="1">
      <c r="A46" s="87" t="s">
        <v>14</v>
      </c>
      <c r="B46" s="20">
        <v>3297.7962030000003</v>
      </c>
      <c r="C46" s="21">
        <v>4263.730434</v>
      </c>
      <c r="D46" s="21">
        <v>3601.427435</v>
      </c>
      <c r="E46" s="21">
        <v>3453.189667</v>
      </c>
      <c r="F46" s="21">
        <v>3199.9151490000004</v>
      </c>
      <c r="G46" s="21">
        <v>3140.0553319999995</v>
      </c>
      <c r="H46" s="21">
        <v>3943.6042970000008</v>
      </c>
      <c r="I46" s="21">
        <v>4281.472227</v>
      </c>
      <c r="J46" s="113">
        <v>4124.169656</v>
      </c>
      <c r="K46" s="18" t="e">
        <v>#REF!</v>
      </c>
      <c r="L46" s="18" t="e">
        <v>#REF!</v>
      </c>
      <c r="M46" s="119">
        <v>1.7773629461397384</v>
      </c>
      <c r="N46" s="18">
        <v>1.7703457723609488</v>
      </c>
      <c r="O46" s="18">
        <v>1.5225116952985667</v>
      </c>
      <c r="P46" s="18">
        <v>1.3721578771029017</v>
      </c>
      <c r="Q46" s="18">
        <v>1.3213119338750086</v>
      </c>
      <c r="R46" s="18">
        <v>1.5152194611794285</v>
      </c>
      <c r="S46" s="119">
        <v>1.9855197565655573</v>
      </c>
      <c r="T46" s="18">
        <v>1.8312568921306296</v>
      </c>
      <c r="U46" s="109">
        <v>1.8490147334641271</v>
      </c>
      <c r="V46" s="21">
        <v>3135.786857</v>
      </c>
      <c r="W46" s="138">
        <f t="shared" si="4"/>
        <v>1.8005758154392242</v>
      </c>
      <c r="X46" s="21">
        <v>2558.959433</v>
      </c>
      <c r="Y46" s="109">
        <f t="shared" si="5"/>
        <v>1.723458504941126</v>
      </c>
      <c r="Z46" s="15"/>
      <c r="AA46" s="77" t="s">
        <v>41</v>
      </c>
      <c r="AB46" s="59" t="s">
        <v>18</v>
      </c>
      <c r="AC46" s="59"/>
      <c r="AE46" s="79"/>
      <c r="AJ46" s="80"/>
    </row>
    <row r="47" spans="1:36" ht="21" customHeight="1">
      <c r="A47" s="87" t="s">
        <v>67</v>
      </c>
      <c r="B47" s="20">
        <v>698.420581</v>
      </c>
      <c r="C47" s="21">
        <v>1649.455844</v>
      </c>
      <c r="D47" s="21">
        <v>3596.5454169999994</v>
      </c>
      <c r="E47" s="21">
        <v>5384.4682809999995</v>
      </c>
      <c r="F47" s="21">
        <v>3253.0239579999998</v>
      </c>
      <c r="G47" s="21">
        <v>2008.6896289999997</v>
      </c>
      <c r="H47" s="21">
        <v>3701.1530780000003</v>
      </c>
      <c r="I47" s="21">
        <v>5546.920553000001</v>
      </c>
      <c r="J47" s="21">
        <v>3780.7361800000003</v>
      </c>
      <c r="K47" s="18"/>
      <c r="L47" s="18"/>
      <c r="M47" s="119">
        <v>0.37641709344001806</v>
      </c>
      <c r="N47" s="18">
        <v>0.6848714348439647</v>
      </c>
      <c r="O47" s="18">
        <v>1.520447811009403</v>
      </c>
      <c r="P47" s="18">
        <v>2.1395698696746015</v>
      </c>
      <c r="Q47" s="18">
        <v>1.343241672589336</v>
      </c>
      <c r="R47" s="18">
        <v>0.9692840716254252</v>
      </c>
      <c r="S47" s="119">
        <v>1.8634507939939042</v>
      </c>
      <c r="T47" s="18">
        <v>2.372510191406713</v>
      </c>
      <c r="U47" s="109">
        <v>1.69504105874758</v>
      </c>
      <c r="V47" s="21">
        <v>2988.872817</v>
      </c>
      <c r="W47" s="138">
        <f t="shared" si="4"/>
        <v>1.7162174456150883</v>
      </c>
      <c r="X47" s="21">
        <v>3285.6721979999998</v>
      </c>
      <c r="Y47" s="109">
        <f t="shared" si="5"/>
        <v>2.212899360992606</v>
      </c>
      <c r="Z47" s="15"/>
      <c r="AA47" s="77" t="s">
        <v>68</v>
      </c>
      <c r="AB47" s="59" t="s">
        <v>18</v>
      </c>
      <c r="AC47" s="59"/>
      <c r="AE47" s="79"/>
      <c r="AJ47" s="80"/>
    </row>
    <row r="48" spans="1:36" ht="21" customHeight="1">
      <c r="A48" s="87" t="s">
        <v>15</v>
      </c>
      <c r="B48" s="20">
        <v>3213.60645</v>
      </c>
      <c r="C48" s="21">
        <v>3959.279185</v>
      </c>
      <c r="D48" s="21">
        <v>3690.3092249999995</v>
      </c>
      <c r="E48" s="21">
        <v>3843.3758190000003</v>
      </c>
      <c r="F48" s="21">
        <v>3863.8923159999995</v>
      </c>
      <c r="G48" s="21">
        <v>3146.9355250000003</v>
      </c>
      <c r="H48" s="21">
        <v>3200.764419</v>
      </c>
      <c r="I48" s="21">
        <v>3728.9414559999996</v>
      </c>
      <c r="J48" s="21">
        <v>3571.4450630000006</v>
      </c>
      <c r="K48" s="18" t="e">
        <v>#REF!</v>
      </c>
      <c r="L48" s="18" t="e">
        <v>#REF!</v>
      </c>
      <c r="M48" s="119">
        <v>1.7319884783995143</v>
      </c>
      <c r="N48" s="18">
        <v>1.6439344079699978</v>
      </c>
      <c r="O48" s="18">
        <v>1.56008667555749</v>
      </c>
      <c r="P48" s="18">
        <v>1.527202069178341</v>
      </c>
      <c r="Q48" s="18">
        <v>1.595482002056907</v>
      </c>
      <c r="R48" s="18">
        <v>1.5185394671118182</v>
      </c>
      <c r="S48" s="119">
        <v>1.6115158903927365</v>
      </c>
      <c r="T48" s="18">
        <v>1.594930290237201</v>
      </c>
      <c r="U48" s="109">
        <v>1.6012082654353148</v>
      </c>
      <c r="V48" s="21">
        <v>2853.3833219999997</v>
      </c>
      <c r="W48" s="138">
        <f t="shared" si="4"/>
        <v>1.6384190750407344</v>
      </c>
      <c r="X48" s="21">
        <v>2266.5959049999997</v>
      </c>
      <c r="Y48" s="109">
        <f t="shared" si="5"/>
        <v>1.5265517457450752</v>
      </c>
      <c r="Z48" s="15"/>
      <c r="AA48" s="77" t="s">
        <v>43</v>
      </c>
      <c r="AB48" s="59"/>
      <c r="AC48" s="59"/>
      <c r="AE48" s="79"/>
      <c r="AJ48" s="81"/>
    </row>
    <row r="49" spans="1:36" ht="19.5" customHeight="1">
      <c r="A49" s="87" t="s">
        <v>52</v>
      </c>
      <c r="B49" s="20">
        <v>3155.9996559999995</v>
      </c>
      <c r="C49" s="21">
        <v>4004.9548459999996</v>
      </c>
      <c r="D49" s="21">
        <v>3660.634272</v>
      </c>
      <c r="E49" s="21">
        <v>3363.585397</v>
      </c>
      <c r="F49" s="21">
        <v>3517.1644579999997</v>
      </c>
      <c r="G49" s="21">
        <v>2914.358935</v>
      </c>
      <c r="H49" s="21">
        <v>3000.336335</v>
      </c>
      <c r="I49" s="21">
        <v>3747.6194130000003</v>
      </c>
      <c r="J49" s="21">
        <v>3304.580755</v>
      </c>
      <c r="K49" s="18" t="e">
        <v>#REF!</v>
      </c>
      <c r="L49" s="18" t="e">
        <v>#REF!</v>
      </c>
      <c r="M49" s="119">
        <v>1.7009410228264976</v>
      </c>
      <c r="N49" s="18">
        <v>1.662899423372081</v>
      </c>
      <c r="O49" s="18">
        <v>1.5475415212220578</v>
      </c>
      <c r="P49" s="18">
        <v>1.3365527650879074</v>
      </c>
      <c r="Q49" s="18">
        <v>1.4523108130566327</v>
      </c>
      <c r="R49" s="18">
        <v>1.4063106882774363</v>
      </c>
      <c r="S49" s="119">
        <v>1.5106046704573808</v>
      </c>
      <c r="T49" s="18">
        <v>1.6029191631467272</v>
      </c>
      <c r="U49" s="109">
        <v>1.4815633239111852</v>
      </c>
      <c r="V49" s="21">
        <v>2646.2659199999994</v>
      </c>
      <c r="W49" s="138">
        <f t="shared" si="4"/>
        <v>1.5194918003232856</v>
      </c>
      <c r="X49" s="21">
        <v>2300.2757019999995</v>
      </c>
      <c r="Y49" s="109">
        <f t="shared" si="5"/>
        <v>1.549235080164445</v>
      </c>
      <c r="Z49" s="15"/>
      <c r="AA49" s="77" t="s">
        <v>42</v>
      </c>
      <c r="AB49" s="59" t="s">
        <v>18</v>
      </c>
      <c r="AC49" s="59"/>
      <c r="AE49" s="79"/>
      <c r="AJ49" s="81"/>
    </row>
    <row r="50" spans="1:36" ht="21" customHeight="1">
      <c r="A50" s="118" t="s">
        <v>96</v>
      </c>
      <c r="B50" s="20">
        <v>1347.52494</v>
      </c>
      <c r="C50" s="21">
        <v>2074.353931</v>
      </c>
      <c r="D50" s="21">
        <v>1770.0941200000002</v>
      </c>
      <c r="E50" s="21">
        <v>1408.806202</v>
      </c>
      <c r="F50" s="21">
        <v>1728.745207</v>
      </c>
      <c r="G50" s="21">
        <v>1792.241432</v>
      </c>
      <c r="H50" s="21">
        <v>1788.012371</v>
      </c>
      <c r="I50" s="21">
        <v>2544.927922</v>
      </c>
      <c r="J50" s="21">
        <v>3257.7061969999995</v>
      </c>
      <c r="K50" s="55"/>
      <c r="L50" s="55"/>
      <c r="M50" s="119">
        <v>0.7262549745118905</v>
      </c>
      <c r="N50" s="18">
        <v>0.8612935946518061</v>
      </c>
      <c r="O50" s="18">
        <v>0.7483113426882706</v>
      </c>
      <c r="P50" s="18">
        <v>0.5598025923276695</v>
      </c>
      <c r="Q50" s="18">
        <v>0.7138350757057284</v>
      </c>
      <c r="R50" s="18">
        <v>0.8648379756954193</v>
      </c>
      <c r="S50" s="119">
        <v>0.900225687020577</v>
      </c>
      <c r="T50" s="18">
        <v>1.088508006135942</v>
      </c>
      <c r="U50" s="109">
        <v>1.460547760635187</v>
      </c>
      <c r="V50" s="21">
        <v>2576.4361539999995</v>
      </c>
      <c r="W50" s="138">
        <f t="shared" si="4"/>
        <v>1.479395392757604</v>
      </c>
      <c r="X50" s="21">
        <v>2025.6803009999996</v>
      </c>
      <c r="Y50" s="109">
        <f t="shared" si="5"/>
        <v>1.364295149828641</v>
      </c>
      <c r="Z50" s="55"/>
      <c r="AA50" s="77" t="s">
        <v>98</v>
      </c>
      <c r="AB50" s="59" t="s">
        <v>18</v>
      </c>
      <c r="AC50" s="59"/>
      <c r="AE50" s="79"/>
      <c r="AJ50" s="83"/>
    </row>
    <row r="51" spans="1:36" ht="21" customHeight="1">
      <c r="A51" s="87" t="s">
        <v>53</v>
      </c>
      <c r="B51" s="20">
        <v>2620.9564880000007</v>
      </c>
      <c r="C51" s="21">
        <v>3496.188822</v>
      </c>
      <c r="D51" s="21">
        <v>3058.0784199999994</v>
      </c>
      <c r="E51" s="21">
        <v>3184.532504</v>
      </c>
      <c r="F51" s="21">
        <v>3082.1277259999997</v>
      </c>
      <c r="G51" s="21">
        <v>2977.6620279999997</v>
      </c>
      <c r="H51" s="21">
        <v>3244.192913</v>
      </c>
      <c r="I51" s="21">
        <v>3445.905872</v>
      </c>
      <c r="J51" s="21">
        <v>3101.677307</v>
      </c>
      <c r="K51" s="18"/>
      <c r="L51" s="18"/>
      <c r="M51" s="119">
        <v>1.4125769630573328</v>
      </c>
      <c r="N51" s="18">
        <v>1.4516544130105071</v>
      </c>
      <c r="O51" s="18">
        <v>1.2928096549556498</v>
      </c>
      <c r="P51" s="18">
        <v>1.26540438887912</v>
      </c>
      <c r="Q51" s="18">
        <v>1.272675041825255</v>
      </c>
      <c r="R51" s="18">
        <v>1.4368573087426744</v>
      </c>
      <c r="S51" s="119">
        <v>1.6333812009920994</v>
      </c>
      <c r="T51" s="18">
        <v>1.47387126277239</v>
      </c>
      <c r="U51" s="109">
        <v>1.39059435412672</v>
      </c>
      <c r="V51" s="21">
        <v>2411.4144969999998</v>
      </c>
      <c r="W51" s="138">
        <f t="shared" si="4"/>
        <v>1.3846395888181187</v>
      </c>
      <c r="X51" s="21">
        <v>1769.25194</v>
      </c>
      <c r="Y51" s="109">
        <f t="shared" si="5"/>
        <v>1.1915907161536416</v>
      </c>
      <c r="Z51" s="15"/>
      <c r="AA51" s="77" t="s">
        <v>46</v>
      </c>
      <c r="AB51" s="59" t="s">
        <v>18</v>
      </c>
      <c r="AC51" s="59"/>
      <c r="AE51" s="79"/>
      <c r="AJ51" s="81"/>
    </row>
    <row r="52" spans="1:36" ht="21" customHeight="1">
      <c r="A52" s="87" t="s">
        <v>31</v>
      </c>
      <c r="B52" s="20">
        <v>3153.701528</v>
      </c>
      <c r="C52" s="21">
        <v>5018.977253000001</v>
      </c>
      <c r="D52" s="21">
        <v>4304.863872</v>
      </c>
      <c r="E52" s="21">
        <v>9645.289289</v>
      </c>
      <c r="F52" s="21">
        <v>4821.031146999999</v>
      </c>
      <c r="G52" s="21">
        <v>2445.863569</v>
      </c>
      <c r="H52" s="21">
        <v>2502.9606009999998</v>
      </c>
      <c r="I52" s="21">
        <v>6899.988422</v>
      </c>
      <c r="J52" s="21">
        <v>2816.559972</v>
      </c>
      <c r="K52" s="18" t="e">
        <v>#REF!</v>
      </c>
      <c r="L52" s="18" t="e">
        <v>#REF!</v>
      </c>
      <c r="M52" s="119">
        <v>1.6997024358122454</v>
      </c>
      <c r="N52" s="18">
        <v>2.083932204196265</v>
      </c>
      <c r="O52" s="18">
        <v>1.8198910598870002</v>
      </c>
      <c r="P52" s="18">
        <v>3.832647769485405</v>
      </c>
      <c r="Q52" s="18">
        <v>1.9907046566859512</v>
      </c>
      <c r="R52" s="18">
        <v>1.1802403739102565</v>
      </c>
      <c r="S52" s="119">
        <v>1.260186709648141</v>
      </c>
      <c r="T52" s="18">
        <v>2.951239826741272</v>
      </c>
      <c r="U52" s="109">
        <v>1.262765919034566</v>
      </c>
      <c r="V52" s="21">
        <v>2247.324521</v>
      </c>
      <c r="W52" s="138">
        <f t="shared" si="4"/>
        <v>1.2904187581892588</v>
      </c>
      <c r="X52" s="21">
        <v>1854.6137120000003</v>
      </c>
      <c r="Y52" s="109">
        <f t="shared" si="5"/>
        <v>1.2490818471395566</v>
      </c>
      <c r="Z52" s="15"/>
      <c r="AA52" s="77" t="s">
        <v>44</v>
      </c>
      <c r="AB52" s="59"/>
      <c r="AC52" s="59"/>
      <c r="AE52" s="79"/>
      <c r="AJ52" s="81"/>
    </row>
    <row r="53" spans="1:36" ht="21" customHeight="1">
      <c r="A53" s="87" t="s">
        <v>94</v>
      </c>
      <c r="B53" s="20">
        <v>1327.67165</v>
      </c>
      <c r="C53" s="21">
        <v>1755.451706</v>
      </c>
      <c r="D53" s="21">
        <v>2005.342329</v>
      </c>
      <c r="E53" s="21">
        <v>2627.2883379999994</v>
      </c>
      <c r="F53" s="21">
        <v>2420.19875</v>
      </c>
      <c r="G53" s="21">
        <v>2218.3342820000003</v>
      </c>
      <c r="H53" s="21">
        <v>2561.652011</v>
      </c>
      <c r="I53" s="21">
        <v>2828.106961</v>
      </c>
      <c r="J53" s="21">
        <v>2650.3302660000004</v>
      </c>
      <c r="K53" s="18" t="e">
        <v>#REF!</v>
      </c>
      <c r="L53" s="18" t="e">
        <v>#REF!</v>
      </c>
      <c r="M53" s="119">
        <v>0.7155549494548943</v>
      </c>
      <c r="N53" s="18">
        <v>0.728882032859987</v>
      </c>
      <c r="O53" s="18">
        <v>0.8477630617538087</v>
      </c>
      <c r="P53" s="18">
        <v>1.0439781002643926</v>
      </c>
      <c r="Q53" s="18">
        <v>0.9993507145724565</v>
      </c>
      <c r="R53" s="18">
        <v>1.07044714825041</v>
      </c>
      <c r="S53" s="119">
        <v>1.2897365694513516</v>
      </c>
      <c r="T53" s="18">
        <v>1.2096283916905715</v>
      </c>
      <c r="U53" s="109">
        <v>1.1882391169942452</v>
      </c>
      <c r="V53" s="21">
        <v>2087.942663</v>
      </c>
      <c r="W53" s="138">
        <f t="shared" si="4"/>
        <v>1.1989013394291326</v>
      </c>
      <c r="X53" s="21">
        <v>1509.9000790000002</v>
      </c>
      <c r="Y53" s="109">
        <f t="shared" si="5"/>
        <v>1.016917305997726</v>
      </c>
      <c r="Z53" s="15"/>
      <c r="AA53" s="77" t="s">
        <v>66</v>
      </c>
      <c r="AB53" s="59"/>
      <c r="AC53" s="59"/>
      <c r="AE53" s="79"/>
      <c r="AJ53" s="81"/>
    </row>
    <row r="54" spans="1:36" ht="21" customHeight="1">
      <c r="A54" s="87" t="s">
        <v>97</v>
      </c>
      <c r="B54" s="20">
        <v>3832.744022</v>
      </c>
      <c r="C54" s="21">
        <v>4812.060121</v>
      </c>
      <c r="D54" s="21">
        <v>4394.199797</v>
      </c>
      <c r="E54" s="21">
        <v>4516.332838</v>
      </c>
      <c r="F54" s="21">
        <v>4242.612328</v>
      </c>
      <c r="G54" s="21">
        <v>3448.171136</v>
      </c>
      <c r="H54" s="21">
        <v>2547.6358760000003</v>
      </c>
      <c r="I54" s="21">
        <v>2817.132553</v>
      </c>
      <c r="J54" s="21">
        <v>2645.554593</v>
      </c>
      <c r="K54" s="55"/>
      <c r="L54" s="55"/>
      <c r="M54" s="119">
        <v>2.0656756171119257</v>
      </c>
      <c r="N54" s="18">
        <v>1.9980180321969823</v>
      </c>
      <c r="O54" s="18">
        <v>1.8576580267571288</v>
      </c>
      <c r="P54" s="18">
        <v>1.7946079644863606</v>
      </c>
      <c r="Q54" s="18">
        <v>1.7518634209858643</v>
      </c>
      <c r="R54" s="18">
        <v>1.6638993451801944</v>
      </c>
      <c r="S54" s="119">
        <v>1.2826797476058232</v>
      </c>
      <c r="T54" s="18">
        <v>1.204934454833918</v>
      </c>
      <c r="U54" s="109">
        <v>1.1860980096985352</v>
      </c>
      <c r="V54" s="21">
        <v>2123.693083</v>
      </c>
      <c r="W54" s="138">
        <f t="shared" si="4"/>
        <v>1.219429310423111</v>
      </c>
      <c r="X54" s="21">
        <v>1836.548307</v>
      </c>
      <c r="Y54" s="109">
        <f t="shared" si="5"/>
        <v>1.2369148016245148</v>
      </c>
      <c r="Z54" s="55"/>
      <c r="AA54" s="77" t="s">
        <v>99</v>
      </c>
      <c r="AB54" s="59"/>
      <c r="AC54" s="59"/>
      <c r="AE54" s="79"/>
      <c r="AJ54" s="81"/>
    </row>
    <row r="55" spans="1:36" ht="21" customHeight="1">
      <c r="A55" s="87" t="s">
        <v>65</v>
      </c>
      <c r="B55" s="20">
        <v>50590.442184000014</v>
      </c>
      <c r="C55" s="21">
        <v>65166.37049000001</v>
      </c>
      <c r="D55" s="21">
        <v>65956.00505200008</v>
      </c>
      <c r="E55" s="21">
        <v>71202.52807600003</v>
      </c>
      <c r="F55" s="21">
        <v>70277.74814100003</v>
      </c>
      <c r="G55" s="21">
        <v>57239.749927999976</v>
      </c>
      <c r="H55" s="21">
        <v>53757.41270099997</v>
      </c>
      <c r="I55" s="21">
        <v>69205.54932700006</v>
      </c>
      <c r="J55" s="21">
        <v>66985.55100499997</v>
      </c>
      <c r="K55" s="18" t="e">
        <v>#REF!</v>
      </c>
      <c r="L55" s="18" t="e">
        <v>#REF!</v>
      </c>
      <c r="M55" s="119">
        <v>27.26595939581363</v>
      </c>
      <c r="N55" s="18">
        <v>27.057763215309027</v>
      </c>
      <c r="O55" s="18">
        <v>27.883052172850864</v>
      </c>
      <c r="P55" s="18">
        <v>28.29300420500881</v>
      </c>
      <c r="Q55" s="18">
        <v>29.019153002724053</v>
      </c>
      <c r="R55" s="18">
        <v>27.620781761418133</v>
      </c>
      <c r="S55" s="119">
        <v>27.065698518708064</v>
      </c>
      <c r="T55" s="18">
        <v>29.600364654836543</v>
      </c>
      <c r="U55" s="109">
        <v>30.03205034430759</v>
      </c>
      <c r="V55" s="21">
        <f>V58-(SUM(V35:V54))</f>
        <v>51832.49480400003</v>
      </c>
      <c r="W55" s="138">
        <f t="shared" si="4"/>
        <v>29.762334257389135</v>
      </c>
      <c r="X55" s="21">
        <f>X58-(SUM(X35:X54))</f>
        <v>48103.955295999986</v>
      </c>
      <c r="Y55" s="109">
        <f t="shared" si="5"/>
        <v>32.39800123716884</v>
      </c>
      <c r="Z55" s="15"/>
      <c r="AA55" s="77" t="s">
        <v>47</v>
      </c>
      <c r="AB55" s="59"/>
      <c r="AC55" s="59"/>
      <c r="AE55" s="79"/>
      <c r="AJ55" s="81"/>
    </row>
    <row r="56" spans="1:36" ht="18" customHeight="1">
      <c r="A56" s="55"/>
      <c r="B56" s="120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120"/>
      <c r="N56" s="55"/>
      <c r="O56" s="55"/>
      <c r="P56" s="55"/>
      <c r="Q56" s="55"/>
      <c r="R56" s="55"/>
      <c r="S56" s="120"/>
      <c r="T56" s="55"/>
      <c r="U56" s="115"/>
      <c r="V56" s="55"/>
      <c r="W56" s="55"/>
      <c r="X56" s="55"/>
      <c r="Y56" s="115"/>
      <c r="Z56" s="55"/>
      <c r="AA56" s="55"/>
      <c r="AB56" s="78"/>
      <c r="AC56" s="59"/>
      <c r="AE56" s="79"/>
      <c r="AJ56" s="80"/>
    </row>
    <row r="57" spans="1:36" ht="15" customHeight="1">
      <c r="A57" s="45"/>
      <c r="B57" s="122"/>
      <c r="C57" s="27"/>
      <c r="D57" s="27"/>
      <c r="E57" s="27"/>
      <c r="F57" s="27"/>
      <c r="G57" s="27"/>
      <c r="H57" s="27"/>
      <c r="I57" s="34"/>
      <c r="J57" s="54"/>
      <c r="K57" s="24"/>
      <c r="L57" s="24"/>
      <c r="M57" s="121"/>
      <c r="N57" s="18"/>
      <c r="O57" s="25"/>
      <c r="P57" s="106"/>
      <c r="Q57" s="106"/>
      <c r="R57" s="15"/>
      <c r="S57" s="91"/>
      <c r="T57" s="15"/>
      <c r="U57" s="54"/>
      <c r="Y57" s="15"/>
      <c r="Z57" s="91"/>
      <c r="AA57" s="54"/>
      <c r="AC57" s="59"/>
      <c r="AE57" s="79"/>
      <c r="AJ57" s="84"/>
    </row>
    <row r="58" spans="1:36" ht="21" customHeight="1">
      <c r="A58" s="46" t="s">
        <v>19</v>
      </c>
      <c r="B58" s="28">
        <v>185544.331852</v>
      </c>
      <c r="C58" s="29">
        <v>240841.67627399997</v>
      </c>
      <c r="D58" s="29">
        <v>236545.14090900007</v>
      </c>
      <c r="E58" s="29">
        <v>251661.25011000002</v>
      </c>
      <c r="F58" s="29">
        <v>242177.117073</v>
      </c>
      <c r="G58" s="29">
        <v>207234.358616</v>
      </c>
      <c r="H58" s="29">
        <v>198618.235047</v>
      </c>
      <c r="I58" s="29">
        <v>233799.65123399996</v>
      </c>
      <c r="J58" s="30">
        <v>233799.65123399996</v>
      </c>
      <c r="K58" s="32" t="e">
        <v>#REF!</v>
      </c>
      <c r="L58" s="32" t="e">
        <v>#REF!</v>
      </c>
      <c r="M58" s="32">
        <v>100</v>
      </c>
      <c r="N58" s="32">
        <v>100</v>
      </c>
      <c r="O58" s="32">
        <v>100</v>
      </c>
      <c r="P58" s="32">
        <v>100</v>
      </c>
      <c r="Q58" s="32">
        <v>100</v>
      </c>
      <c r="R58" s="32">
        <v>100</v>
      </c>
      <c r="S58" s="32">
        <v>100</v>
      </c>
      <c r="T58" s="32">
        <v>100</v>
      </c>
      <c r="U58" s="103">
        <v>100</v>
      </c>
      <c r="V58" s="29">
        <v>174154.66930700003</v>
      </c>
      <c r="W58" s="32">
        <v>100</v>
      </c>
      <c r="X58" s="29">
        <v>148478.157476</v>
      </c>
      <c r="Y58" s="104">
        <v>100</v>
      </c>
      <c r="Z58" s="31"/>
      <c r="AA58" s="47" t="s">
        <v>5</v>
      </c>
      <c r="AE58" s="79"/>
      <c r="AJ58" s="85"/>
    </row>
    <row r="59" spans="1:36" ht="21" customHeight="1">
      <c r="A59" s="35" t="s">
        <v>70</v>
      </c>
      <c r="B59" s="38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Y59" s="1"/>
      <c r="Z59" s="1"/>
      <c r="AA59" s="37" t="s">
        <v>71</v>
      </c>
      <c r="AE59" s="79"/>
      <c r="AJ59" s="84"/>
    </row>
    <row r="60" spans="1:36" ht="21" customHeight="1">
      <c r="A60" s="48" t="s">
        <v>95</v>
      </c>
      <c r="B60" s="38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Y60" s="1"/>
      <c r="Z60" s="1"/>
      <c r="AA60" s="49" t="s">
        <v>69</v>
      </c>
      <c r="AE60" s="79"/>
      <c r="AJ60" s="80"/>
    </row>
    <row r="61" spans="1:36" ht="21" customHeight="1">
      <c r="A61" s="1"/>
      <c r="B61" s="38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Y61" s="2"/>
      <c r="Z61" s="2"/>
      <c r="AA61" s="1"/>
      <c r="AE61" s="79"/>
      <c r="AJ61" s="81"/>
    </row>
    <row r="62" spans="3:31" ht="21" customHeight="1"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Y62" s="34"/>
      <c r="Z62" s="34"/>
      <c r="AE62" s="79"/>
    </row>
    <row r="63" spans="15:31" ht="21" customHeight="1">
      <c r="O63" s="15"/>
      <c r="P63" s="15"/>
      <c r="Q63" s="15"/>
      <c r="R63" s="15"/>
      <c r="S63" s="15"/>
      <c r="T63" s="15"/>
      <c r="U63" s="15"/>
      <c r="AE63" s="79"/>
    </row>
    <row r="64" spans="15:31" ht="21" customHeight="1">
      <c r="O64" s="15"/>
      <c r="P64" s="15"/>
      <c r="Q64" s="15"/>
      <c r="R64" s="15"/>
      <c r="S64" s="15"/>
      <c r="T64" s="15"/>
      <c r="U64" s="15"/>
      <c r="AE64" s="79"/>
    </row>
    <row r="65" spans="15:31" ht="21" customHeight="1">
      <c r="O65" s="15"/>
      <c r="P65" s="15"/>
      <c r="Q65" s="15"/>
      <c r="R65" s="15"/>
      <c r="S65" s="15"/>
      <c r="T65" s="15"/>
      <c r="U65" s="15"/>
      <c r="AE65" s="79"/>
    </row>
    <row r="66" spans="15:31" ht="21" customHeight="1">
      <c r="O66" s="15"/>
      <c r="P66" s="15"/>
      <c r="Q66" s="15"/>
      <c r="R66" s="15"/>
      <c r="S66" s="15"/>
      <c r="T66" s="15"/>
      <c r="U66" s="15"/>
      <c r="AE66" s="79"/>
    </row>
    <row r="67" spans="15:31" ht="21" customHeight="1">
      <c r="O67" s="15"/>
      <c r="P67" s="15"/>
      <c r="Q67" s="15"/>
      <c r="R67" s="15"/>
      <c r="S67" s="15"/>
      <c r="T67" s="15"/>
      <c r="U67" s="15"/>
      <c r="AE67" s="79"/>
    </row>
    <row r="68" spans="15:31" ht="21" customHeight="1">
      <c r="O68" s="15"/>
      <c r="P68" s="15"/>
      <c r="Q68" s="15"/>
      <c r="R68" s="15"/>
      <c r="S68" s="15"/>
      <c r="T68" s="15"/>
      <c r="U68" s="15"/>
      <c r="AE68" s="79"/>
    </row>
    <row r="69" spans="15:31" ht="21" customHeight="1">
      <c r="O69" s="15"/>
      <c r="P69" s="15"/>
      <c r="Q69" s="15"/>
      <c r="R69" s="15"/>
      <c r="S69" s="15"/>
      <c r="T69" s="15"/>
      <c r="U69" s="15"/>
      <c r="AE69" s="79"/>
    </row>
    <row r="70" spans="15:31" ht="21" customHeight="1">
      <c r="O70" s="15"/>
      <c r="P70" s="15"/>
      <c r="Q70" s="15"/>
      <c r="R70" s="15"/>
      <c r="S70" s="15"/>
      <c r="T70" s="15"/>
      <c r="U70" s="15"/>
      <c r="AE70" s="79"/>
    </row>
    <row r="71" spans="15:31" ht="21" customHeight="1">
      <c r="O71" s="15"/>
      <c r="P71" s="15"/>
      <c r="Q71" s="15"/>
      <c r="R71" s="15"/>
      <c r="S71" s="15"/>
      <c r="T71" s="15"/>
      <c r="U71" s="15"/>
      <c r="AE71" s="79"/>
    </row>
    <row r="72" spans="15:31" ht="21" customHeight="1">
      <c r="O72" s="15"/>
      <c r="P72" s="15"/>
      <c r="Q72" s="15"/>
      <c r="R72" s="15"/>
      <c r="S72" s="15"/>
      <c r="T72" s="15"/>
      <c r="U72" s="15"/>
      <c r="AE72" s="79"/>
    </row>
    <row r="73" spans="15:31" ht="21" customHeight="1">
      <c r="O73" s="15"/>
      <c r="P73" s="15"/>
      <c r="Q73" s="15"/>
      <c r="R73" s="15"/>
      <c r="S73" s="15"/>
      <c r="T73" s="15"/>
      <c r="U73" s="15"/>
      <c r="AE73" s="79"/>
    </row>
    <row r="74" spans="15:31" ht="21" customHeight="1">
      <c r="O74" s="15"/>
      <c r="P74" s="15"/>
      <c r="Q74" s="15"/>
      <c r="R74" s="15"/>
      <c r="S74" s="15"/>
      <c r="T74" s="15"/>
      <c r="U74" s="15"/>
      <c r="AE74" s="79"/>
    </row>
    <row r="75" spans="15:31" ht="21" customHeight="1">
      <c r="O75" s="15"/>
      <c r="P75" s="15"/>
      <c r="Q75" s="15"/>
      <c r="R75" s="15"/>
      <c r="S75" s="15"/>
      <c r="T75" s="15"/>
      <c r="U75" s="15"/>
      <c r="AE75" s="79"/>
    </row>
    <row r="76" spans="15:31" ht="21" customHeight="1">
      <c r="O76" s="15"/>
      <c r="P76" s="15"/>
      <c r="Q76" s="15"/>
      <c r="R76" s="15"/>
      <c r="S76" s="15"/>
      <c r="T76" s="15"/>
      <c r="U76" s="15"/>
      <c r="AE76" s="79"/>
    </row>
    <row r="77" spans="15:31" ht="21" customHeight="1">
      <c r="O77" s="15"/>
      <c r="P77" s="15"/>
      <c r="Q77" s="15"/>
      <c r="R77" s="15"/>
      <c r="S77" s="15"/>
      <c r="T77" s="15"/>
      <c r="U77" s="15"/>
      <c r="AE77" s="79"/>
    </row>
    <row r="78" spans="15:31" ht="21" customHeight="1">
      <c r="O78" s="15"/>
      <c r="P78" s="15"/>
      <c r="Q78" s="15"/>
      <c r="R78" s="15"/>
      <c r="S78" s="15"/>
      <c r="T78" s="15"/>
      <c r="U78" s="15"/>
      <c r="AE78" s="79"/>
    </row>
    <row r="79" spans="15:31" ht="21" customHeight="1">
      <c r="O79" s="15"/>
      <c r="P79" s="15"/>
      <c r="Q79" s="15"/>
      <c r="R79" s="15"/>
      <c r="S79" s="15"/>
      <c r="T79" s="15"/>
      <c r="U79" s="15"/>
      <c r="AE79" s="79"/>
    </row>
    <row r="80" ht="21" customHeight="1">
      <c r="AE80" s="79"/>
    </row>
    <row r="81" ht="21" customHeight="1">
      <c r="AE81" s="79"/>
    </row>
    <row r="82" ht="21" customHeight="1">
      <c r="AE82" s="79"/>
    </row>
    <row r="83" ht="21" customHeight="1">
      <c r="AE83" s="79"/>
    </row>
    <row r="84" ht="21" customHeight="1">
      <c r="AE84" s="79"/>
    </row>
    <row r="85" ht="21" customHeight="1">
      <c r="AE85" s="79"/>
    </row>
    <row r="86" ht="21" customHeight="1">
      <c r="AE86" s="79"/>
    </row>
    <row r="87" ht="21" customHeight="1">
      <c r="AE87" s="79"/>
    </row>
    <row r="88" ht="21" customHeight="1">
      <c r="AE88" s="86"/>
    </row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</sheetData>
  <sheetProtection/>
  <mergeCells count="5">
    <mergeCell ref="V3:Y3"/>
    <mergeCell ref="V4:Y4"/>
    <mergeCell ref="B3:J4"/>
    <mergeCell ref="K3:U3"/>
    <mergeCell ref="K4:U4"/>
  </mergeCells>
  <printOptions horizontalCentered="1" verticalCentered="1"/>
  <pageMargins left="0" right="0" top="0.3937007874015748" bottom="0.3937007874015748" header="0" footer="0"/>
  <pageSetup fitToHeight="1" fitToWidth="1"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D.P.T.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Memduh ÜNAL</dc:creator>
  <cp:keywords/>
  <dc:description/>
  <cp:lastModifiedBy>Hasan Çağdaş Karakaş</cp:lastModifiedBy>
  <cp:lastPrinted>2020-02-20T13:34:42Z</cp:lastPrinted>
  <dcterms:created xsi:type="dcterms:W3CDTF">1996-10-07T09:23:06Z</dcterms:created>
  <dcterms:modified xsi:type="dcterms:W3CDTF">2020-07-07T08:50:36Z</dcterms:modified>
  <cp:category/>
  <cp:version/>
  <cp:contentType/>
  <cp:contentStatus/>
</cp:coreProperties>
</file>