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7.7'!$IT$7801</definedName>
    <definedName name="\A">'T 7.7'!$IT$7801</definedName>
    <definedName name="\B">'T 7.7'!$IT$7801</definedName>
    <definedName name="\C">'T 7.7'!$IT$7801</definedName>
    <definedName name="\D">'T 7.7'!$IT$7801</definedName>
    <definedName name="\F">'T 7.7'!$IT$7801</definedName>
    <definedName name="\H">'T 7.7'!$IT$7801</definedName>
    <definedName name="\M">'T 7.7'!$IT$7801</definedName>
    <definedName name="\P">'T 7.7'!$IT$7801</definedName>
    <definedName name="\S">'T 7.7'!$IT$7801</definedName>
    <definedName name="\Y">'T 7.7'!$IT$7801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7.7'!$IT$7801</definedName>
    <definedName name="IHRAC">'T 7.7'!$IT$7801</definedName>
    <definedName name="IHRACAT">'T 7.7'!$IT$7801</definedName>
    <definedName name="ISTIHDAM">'T 7.7'!$IT$7801</definedName>
    <definedName name="ITHAL">'T 7.7'!$IT$7801</definedName>
    <definedName name="ITHALAT">'T 7.7'!$IT$7801</definedName>
    <definedName name="MENU">'T 7.7'!$IT$7801</definedName>
    <definedName name="ODDEN">'T 7.7'!$IT$7801</definedName>
    <definedName name="SON">'T 7.7'!$IT$8435</definedName>
    <definedName name="SUB1">'T 7.7'!$IT$7801</definedName>
    <definedName name="SUB10">'T 7.7'!$IT$7801</definedName>
    <definedName name="SUB11">'T 7.7'!$IT$7801</definedName>
    <definedName name="SUB12">'T 7.7'!$IT$7801</definedName>
    <definedName name="SUB2">'T 7.7'!$IT$7801</definedName>
    <definedName name="SUB3">'T 7.7'!$IT$7801</definedName>
    <definedName name="SUB4">'T 7.7'!$IT$7801</definedName>
    <definedName name="SUB5">'T 7.7'!$IT$7801</definedName>
    <definedName name="SUB6">'T 7.7'!$IT$7801</definedName>
    <definedName name="SUB7">'T 7.7'!$IT$7801</definedName>
    <definedName name="SUB8">'T 7.7'!$IT$7801</definedName>
    <definedName name="SUB9">'T 7.7'!$IT$7801</definedName>
    <definedName name="SUBA">'T 7.7'!$IT$7801</definedName>
    <definedName name="SUBB">'T 7.7'!$IT$7801</definedName>
    <definedName name="SUBC">'T 7.7'!$IT$7801</definedName>
    <definedName name="SUBF">'T 7.7'!$IT$7801</definedName>
    <definedName name="T1_">'T 7.7'!$IT$8435</definedName>
    <definedName name="TABLE_VI.1__MAI">'T 7.7'!$IT$8435</definedName>
    <definedName name="TABLO_VI.1__BA_">'T 7.7'!$IT$7803</definedName>
    <definedName name="_xlnm.Print_Area" localSheetId="0">'T 7.7'!$A$1:$N$334</definedName>
  </definedNames>
  <calcPr fullCalcOnLoad="1"/>
</workbook>
</file>

<file path=xl/sharedStrings.xml><?xml version="1.0" encoding="utf-8"?>
<sst xmlns="http://schemas.openxmlformats.org/spreadsheetml/2006/main" count="145" uniqueCount="110">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</sst>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9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6" fontId="7" fillId="0" borderId="0" xfId="0" applyNumberFormat="1" applyFont="1" applyBorder="1" applyAlignment="1" applyProtection="1">
      <alignment/>
      <protection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189" fontId="7" fillId="0" borderId="31" xfId="0" applyFont="1" applyBorder="1" applyAlignment="1" applyProtection="1" quotePrefix="1">
      <alignment horizontal="right"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right"/>
      <protection/>
    </xf>
    <xf numFmtId="49" fontId="7" fillId="0" borderId="32" xfId="0" applyNumberFormat="1" applyFont="1" applyBorder="1" applyAlignment="1" applyProtection="1" quotePrefix="1">
      <alignment horizontal="right"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21" xfId="0" applyFont="1" applyBorder="1" applyAlignment="1" applyProtection="1" quotePrefix="1">
      <alignment horizontal="right"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9" xfId="0" applyFont="1" applyBorder="1" applyAlignment="1">
      <alignment horizontal="center"/>
    </xf>
    <xf numFmtId="189" fontId="9" fillId="0" borderId="11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0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7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18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01"/>
  <sheetViews>
    <sheetView tabSelected="1" defaultGridColor="0" zoomScale="80" zoomScaleNormal="80" zoomScaleSheetLayoutView="70" zoomScalePageLayoutView="0" colorId="22" workbookViewId="0" topLeftCell="A1">
      <pane xSplit="4" ySplit="9" topLeftCell="E31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N333" sqref="N333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1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10" t="s">
        <v>104</v>
      </c>
      <c r="J4" s="116"/>
      <c r="K4" s="110" t="s">
        <v>72</v>
      </c>
      <c r="L4" s="111"/>
      <c r="M4" s="108" t="s">
        <v>74</v>
      </c>
      <c r="N4" s="109"/>
      <c r="O4" s="6"/>
      <c r="P4" s="6"/>
      <c r="Q4" s="6"/>
      <c r="R4" s="6"/>
      <c r="S4" s="7"/>
    </row>
    <row r="5" spans="1:19" s="2" customFormat="1" ht="17.25">
      <c r="A5" s="12"/>
      <c r="B5" s="100" t="s">
        <v>67</v>
      </c>
      <c r="C5" s="101"/>
      <c r="D5" s="102"/>
      <c r="E5" s="100" t="s">
        <v>69</v>
      </c>
      <c r="F5" s="101"/>
      <c r="G5" s="101"/>
      <c r="H5" s="102"/>
      <c r="I5" s="112" t="s">
        <v>71</v>
      </c>
      <c r="J5" s="117"/>
      <c r="K5" s="112" t="s">
        <v>71</v>
      </c>
      <c r="L5" s="113"/>
      <c r="M5" s="101" t="s">
        <v>84</v>
      </c>
      <c r="N5" s="102"/>
      <c r="O5" s="6"/>
      <c r="P5" s="6"/>
      <c r="Q5" s="6"/>
      <c r="R5" s="6"/>
      <c r="S5" s="7"/>
    </row>
    <row r="6" spans="1:19" s="2" customFormat="1" ht="17.25">
      <c r="A6" s="12"/>
      <c r="B6" s="103" t="s">
        <v>68</v>
      </c>
      <c r="C6" s="104"/>
      <c r="D6" s="105"/>
      <c r="E6" s="103" t="s">
        <v>70</v>
      </c>
      <c r="F6" s="104"/>
      <c r="G6" s="104"/>
      <c r="H6" s="105"/>
      <c r="I6" s="114" t="s">
        <v>105</v>
      </c>
      <c r="J6" s="118"/>
      <c r="K6" s="114" t="s">
        <v>73</v>
      </c>
      <c r="L6" s="115"/>
      <c r="M6" s="106" t="s">
        <v>85</v>
      </c>
      <c r="N6" s="107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" hidden="1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" hidden="1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" hidden="1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" hidden="1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 hidden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 hidden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 hidden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" hidden="1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" hidden="1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" hidden="1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" hidden="1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" hidden="1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" hidden="1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" hidden="1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" hidden="1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" hidden="1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" hidden="1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" hidden="1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" hidden="1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" hidden="1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" hidden="1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" hidden="1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" hidden="1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" hidden="1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" hidden="1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" hidden="1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" hidden="1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" hidden="1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" hidden="1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" hidden="1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" hidden="1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" hidden="1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" hidden="1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" hidden="1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" hidden="1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" hidden="1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" hidden="1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" hidden="1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" hidden="1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" hidden="1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" hidden="1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" hidden="1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" hidden="1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" hidden="1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" hidden="1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" hidden="1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" hidden="1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" hidden="1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" hidden="1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" hidden="1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" hidden="1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" hidden="1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" hidden="1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" hidden="1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" hidden="1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" hidden="1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" hidden="1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23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" hidden="1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" hidden="1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" hidden="1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" hidden="1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" hidden="1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" hidden="1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" hidden="1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" hidden="1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" hidden="1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" hidden="1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" hidden="1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" hidden="1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25">F294+E294</f>
        <v>1633350765</v>
      </c>
      <c r="H294" s="52">
        <f aca="true" t="shared" si="36" ref="H294:H325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23">M294/M282*100-100</f>
        <v>22.326977740457735</v>
      </c>
    </row>
    <row r="295" spans="1:14" s="3" customFormat="1" ht="1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25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">
      <c r="A312" s="75" t="s">
        <v>107</v>
      </c>
      <c r="B312" s="57"/>
      <c r="C312" s="57"/>
      <c r="D312" s="58"/>
      <c r="E312" s="62">
        <v>1293604277</v>
      </c>
      <c r="F312" s="51">
        <v>608926265</v>
      </c>
      <c r="G312" s="51">
        <f t="shared" si="35"/>
        <v>1902530542</v>
      </c>
      <c r="H312" s="61">
        <f t="shared" si="36"/>
        <v>7.686305108238528</v>
      </c>
      <c r="I312" s="81">
        <v>109958006</v>
      </c>
      <c r="J312" s="61">
        <f t="shared" si="38"/>
        <v>13.615649370209582</v>
      </c>
      <c r="K312" s="51">
        <v>181170374</v>
      </c>
      <c r="L312" s="81">
        <f t="shared" si="32"/>
        <v>43.87194948042654</v>
      </c>
      <c r="M312" s="51">
        <f aca="true" t="shared" si="39" ref="M312:M323">K312+G312+I312</f>
        <v>2193658922</v>
      </c>
      <c r="N312" s="61">
        <f t="shared" si="37"/>
        <v>10.26517921554668</v>
      </c>
    </row>
    <row r="313" spans="1:14" s="3" customFormat="1" ht="1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">
      <c r="A315" s="89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">
      <c r="A316" s="89">
        <v>5</v>
      </c>
      <c r="B316" s="48"/>
      <c r="C316" s="48"/>
      <c r="D316" s="13"/>
      <c r="E316" s="63">
        <v>1359182084</v>
      </c>
      <c r="F316" s="21">
        <v>672802864</v>
      </c>
      <c r="G316" s="21">
        <f t="shared" si="35"/>
        <v>2031984948</v>
      </c>
      <c r="H316" s="52">
        <f t="shared" si="36"/>
        <v>3.924966506236288</v>
      </c>
      <c r="I316" s="43">
        <v>121454634</v>
      </c>
      <c r="J316" s="52">
        <f t="shared" si="38"/>
        <v>10.947175392689147</v>
      </c>
      <c r="K316" s="21">
        <v>197743203</v>
      </c>
      <c r="L316" s="43">
        <f t="shared" si="32"/>
        <v>33.367347278751936</v>
      </c>
      <c r="M316" s="21">
        <f t="shared" si="39"/>
        <v>2351182785</v>
      </c>
      <c r="N316" s="52">
        <f t="shared" si="37"/>
        <v>6.244973624634525</v>
      </c>
    </row>
    <row r="317" spans="1:14" s="3" customFormat="1" ht="15">
      <c r="A317" s="89">
        <v>6</v>
      </c>
      <c r="B317" s="48"/>
      <c r="C317" s="48"/>
      <c r="D317" s="13"/>
      <c r="E317" s="63">
        <v>1362022146</v>
      </c>
      <c r="F317" s="21">
        <v>662807944</v>
      </c>
      <c r="G317" s="21">
        <f t="shared" si="35"/>
        <v>2024830090</v>
      </c>
      <c r="H317" s="52">
        <f t="shared" si="36"/>
        <v>4.262455612604256</v>
      </c>
      <c r="I317" s="43">
        <v>120323999</v>
      </c>
      <c r="J317" s="52">
        <f t="shared" si="38"/>
        <v>10.4241969919088</v>
      </c>
      <c r="K317" s="21">
        <v>196225996</v>
      </c>
      <c r="L317" s="43">
        <f t="shared" si="32"/>
        <v>35.131091678348355</v>
      </c>
      <c r="M317" s="21">
        <f t="shared" si="39"/>
        <v>2341380085</v>
      </c>
      <c r="N317" s="52">
        <f t="shared" si="37"/>
        <v>6.609160729996688</v>
      </c>
    </row>
    <row r="318" spans="1:14" s="91" customFormat="1" ht="18" customHeight="1">
      <c r="A318" s="93" t="s">
        <v>44</v>
      </c>
      <c r="B318" s="90">
        <v>565800934</v>
      </c>
      <c r="C318" s="90">
        <v>91033972</v>
      </c>
      <c r="D318" s="90">
        <v>-58951773</v>
      </c>
      <c r="E318" s="63">
        <v>1370752445</v>
      </c>
      <c r="F318" s="21">
        <v>638469730</v>
      </c>
      <c r="G318" s="21">
        <f t="shared" si="35"/>
        <v>2009222175</v>
      </c>
      <c r="H318" s="52">
        <f t="shared" si="36"/>
        <v>1.7032303891304537</v>
      </c>
      <c r="I318" s="43">
        <v>119827934</v>
      </c>
      <c r="J318" s="52">
        <f t="shared" si="38"/>
        <v>6.880974490149654</v>
      </c>
      <c r="K318" s="63">
        <v>191665423</v>
      </c>
      <c r="L318" s="43">
        <f t="shared" si="32"/>
        <v>23.046657007890815</v>
      </c>
      <c r="M318" s="21">
        <f t="shared" si="39"/>
        <v>2320715532</v>
      </c>
      <c r="N318" s="52">
        <f t="shared" si="37"/>
        <v>3.4438881348190904</v>
      </c>
    </row>
    <row r="319" spans="1:14" s="91" customFormat="1" ht="18" customHeight="1">
      <c r="A319" s="93" t="s">
        <v>45</v>
      </c>
      <c r="B319" s="90">
        <v>600551633</v>
      </c>
      <c r="C319" s="90">
        <v>94950013</v>
      </c>
      <c r="D319" s="90">
        <v>-36336846</v>
      </c>
      <c r="E319" s="63">
        <v>1372856161</v>
      </c>
      <c r="F319" s="21">
        <v>652010070</v>
      </c>
      <c r="G319" s="21">
        <f t="shared" si="35"/>
        <v>2024866231</v>
      </c>
      <c r="H319" s="52">
        <f t="shared" si="36"/>
        <v>-6.0632030346096855</v>
      </c>
      <c r="I319" s="43">
        <v>119597434</v>
      </c>
      <c r="J319" s="52">
        <f t="shared" si="38"/>
        <v>-0.291067955596219</v>
      </c>
      <c r="K319" s="63">
        <v>193464232</v>
      </c>
      <c r="L319" s="43">
        <f t="shared" si="32"/>
        <v>-3.6619845171175314</v>
      </c>
      <c r="M319" s="21">
        <f t="shared" si="39"/>
        <v>2337927897</v>
      </c>
      <c r="N319" s="52">
        <f t="shared" si="37"/>
        <v>-5.588889262538146</v>
      </c>
    </row>
    <row r="320" spans="1:14" s="91" customFormat="1" ht="18" customHeight="1">
      <c r="A320" s="93" t="s">
        <v>46</v>
      </c>
      <c r="B320" s="90">
        <v>587385705</v>
      </c>
      <c r="C320" s="90">
        <v>95076831</v>
      </c>
      <c r="D320" s="90">
        <v>-45483286</v>
      </c>
      <c r="E320" s="63">
        <v>1404884903</v>
      </c>
      <c r="F320" s="21">
        <v>620394665</v>
      </c>
      <c r="G320" s="21">
        <f t="shared" si="35"/>
        <v>2025279568</v>
      </c>
      <c r="H320" s="52">
        <f t="shared" si="36"/>
        <v>-2.6765900224146435</v>
      </c>
      <c r="I320" s="43">
        <v>119097748</v>
      </c>
      <c r="J320" s="52">
        <f t="shared" si="38"/>
        <v>1.4726161723246634</v>
      </c>
      <c r="K320" s="63">
        <v>189088890</v>
      </c>
      <c r="L320" s="43">
        <f t="shared" si="32"/>
        <v>-0.4512026109156295</v>
      </c>
      <c r="M320" s="21">
        <f t="shared" si="39"/>
        <v>2333466206</v>
      </c>
      <c r="N320" s="52">
        <f t="shared" si="37"/>
        <v>-2.2956935062485826</v>
      </c>
    </row>
    <row r="321" spans="1:14" s="91" customFormat="1" ht="18" customHeight="1">
      <c r="A321" s="93" t="s">
        <v>47</v>
      </c>
      <c r="B321" s="90">
        <v>611413588</v>
      </c>
      <c r="C321" s="90">
        <v>98307424</v>
      </c>
      <c r="D321" s="90">
        <v>-49784961</v>
      </c>
      <c r="E321" s="63">
        <v>1417771431</v>
      </c>
      <c r="F321" s="21">
        <v>626597338</v>
      </c>
      <c r="G321" s="21">
        <f t="shared" si="35"/>
        <v>2044368769</v>
      </c>
      <c r="H321" s="52">
        <f t="shared" si="36"/>
        <v>2.1240883026092234</v>
      </c>
      <c r="I321" s="43">
        <v>121283498</v>
      </c>
      <c r="J321" s="52">
        <f t="shared" si="38"/>
        <v>6.52671163255971</v>
      </c>
      <c r="K321" s="63">
        <v>192333613</v>
      </c>
      <c r="L321" s="43">
        <f t="shared" si="32"/>
        <v>5.490077575681383</v>
      </c>
      <c r="M321" s="21">
        <f t="shared" si="39"/>
        <v>2357985880</v>
      </c>
      <c r="N321" s="52">
        <f t="shared" si="37"/>
        <v>2.6092662201726284</v>
      </c>
    </row>
    <row r="322" spans="1:14" s="91" customFormat="1" ht="18" customHeight="1">
      <c r="A322" s="93" t="s">
        <v>48</v>
      </c>
      <c r="B322" s="90">
        <v>614694499</v>
      </c>
      <c r="C322" s="90">
        <v>99184613</v>
      </c>
      <c r="D322" s="90">
        <v>-55186457</v>
      </c>
      <c r="E322" s="63">
        <v>1456086433</v>
      </c>
      <c r="F322" s="21">
        <v>610187435</v>
      </c>
      <c r="G322" s="21">
        <f t="shared" si="35"/>
        <v>2066273868</v>
      </c>
      <c r="H322" s="52">
        <f t="shared" si="36"/>
        <v>7.130421924874881</v>
      </c>
      <c r="I322" s="43">
        <v>126952845</v>
      </c>
      <c r="J322" s="52">
        <f t="shared" si="38"/>
        <v>17.07873152911135</v>
      </c>
      <c r="K322" s="63">
        <v>190356643</v>
      </c>
      <c r="L322" s="43">
        <f t="shared" si="32"/>
        <v>9.896875412658176</v>
      </c>
      <c r="M322" s="21">
        <f t="shared" si="39"/>
        <v>2383583356</v>
      </c>
      <c r="N322" s="52">
        <f t="shared" si="37"/>
        <v>7.835237771550879</v>
      </c>
    </row>
    <row r="323" spans="1:14" s="91" customFormat="1" ht="18" customHeight="1">
      <c r="A323" s="94" t="s">
        <v>108</v>
      </c>
      <c r="B323" s="92">
        <v>638127694</v>
      </c>
      <c r="C323" s="92">
        <v>102586379</v>
      </c>
      <c r="D323" s="92">
        <v>-63709769</v>
      </c>
      <c r="E323" s="64">
        <v>1479149470</v>
      </c>
      <c r="F323" s="53">
        <v>636198235</v>
      </c>
      <c r="G323" s="53">
        <f t="shared" si="35"/>
        <v>2115347705</v>
      </c>
      <c r="H323" s="54">
        <f t="shared" si="36"/>
        <v>10.166402121105108</v>
      </c>
      <c r="I323" s="95">
        <v>132813097</v>
      </c>
      <c r="J323" s="54">
        <f t="shared" si="38"/>
        <v>20.281979632019983</v>
      </c>
      <c r="K323" s="64">
        <v>195212283</v>
      </c>
      <c r="L323" s="78">
        <f t="shared" si="32"/>
        <v>6.60802330977566</v>
      </c>
      <c r="M323" s="53">
        <f t="shared" si="39"/>
        <v>2443373085</v>
      </c>
      <c r="N323" s="54">
        <f t="shared" si="37"/>
        <v>10.37662347629336</v>
      </c>
    </row>
    <row r="324" spans="1:14" s="91" customFormat="1" ht="18" customHeight="1">
      <c r="A324" s="75" t="s">
        <v>109</v>
      </c>
      <c r="B324" s="96"/>
      <c r="C324" s="96"/>
      <c r="D324" s="96"/>
      <c r="E324" s="63">
        <v>1516686094</v>
      </c>
      <c r="F324" s="21">
        <v>628255923</v>
      </c>
      <c r="G324" s="21">
        <f t="shared" si="35"/>
        <v>2144942017</v>
      </c>
      <c r="H324" s="52">
        <f t="shared" si="36"/>
        <v>12.741528698150063</v>
      </c>
      <c r="I324" s="43">
        <v>135848354</v>
      </c>
      <c r="J324" s="52">
        <f t="shared" si="38"/>
        <v>23.545668880172315</v>
      </c>
      <c r="K324" s="63">
        <v>191576803</v>
      </c>
      <c r="L324" s="43">
        <f aca="true" t="shared" si="40" ref="L324:L332">K324/K312*100-100</f>
        <v>5.744001499936189</v>
      </c>
      <c r="M324" s="21">
        <f aca="true" t="shared" si="41" ref="M324:M329">K324+G324+I324</f>
        <v>2472367174</v>
      </c>
      <c r="N324" s="52">
        <f aca="true" t="shared" si="42" ref="N324:N329">M324/M312*100-100</f>
        <v>12.705177145127749</v>
      </c>
    </row>
    <row r="325" spans="1:14" s="91" customFormat="1" ht="18" customHeight="1">
      <c r="A325" s="76">
        <v>2</v>
      </c>
      <c r="B325" s="96"/>
      <c r="C325" s="96"/>
      <c r="D325" s="96"/>
      <c r="E325" s="63">
        <v>1565941565</v>
      </c>
      <c r="F325" s="21">
        <v>644376252</v>
      </c>
      <c r="G325" s="21">
        <f t="shared" si="35"/>
        <v>2210317817</v>
      </c>
      <c r="H325" s="52">
        <f t="shared" si="36"/>
        <v>14.845571240085434</v>
      </c>
      <c r="I325" s="43">
        <v>145635306</v>
      </c>
      <c r="J325" s="52">
        <f t="shared" si="38"/>
        <v>32.732227022624215</v>
      </c>
      <c r="K325" s="63">
        <v>193058395</v>
      </c>
      <c r="L325" s="43">
        <f t="shared" si="40"/>
        <v>5.184703144653753</v>
      </c>
      <c r="M325" s="21">
        <f t="shared" si="41"/>
        <v>2549011518</v>
      </c>
      <c r="N325" s="52">
        <f t="shared" si="42"/>
        <v>14.93095363434982</v>
      </c>
    </row>
    <row r="326" spans="1:14" s="91" customFormat="1" ht="18" customHeight="1">
      <c r="A326" s="76">
        <v>3</v>
      </c>
      <c r="B326" s="96"/>
      <c r="C326" s="96"/>
      <c r="D326" s="96"/>
      <c r="E326" s="63">
        <v>1618022437</v>
      </c>
      <c r="F326" s="21">
        <v>669033385</v>
      </c>
      <c r="G326" s="21">
        <f>F326+E326</f>
        <v>2287055822</v>
      </c>
      <c r="H326" s="52">
        <f aca="true" t="shared" si="43" ref="H326:H332">G326/G314*100-100</f>
        <v>13.944674320539391</v>
      </c>
      <c r="I326" s="43">
        <v>156764643</v>
      </c>
      <c r="J326" s="52">
        <f aca="true" t="shared" si="44" ref="J326:J332">I326/I314*100-100</f>
        <v>38.775236807669216</v>
      </c>
      <c r="K326" s="63">
        <v>199197742</v>
      </c>
      <c r="L326" s="43">
        <f t="shared" si="40"/>
        <v>4.674617522651829</v>
      </c>
      <c r="M326" s="21">
        <f t="shared" si="41"/>
        <v>2643018207</v>
      </c>
      <c r="N326" s="52">
        <f t="shared" si="42"/>
        <v>14.395164526246901</v>
      </c>
    </row>
    <row r="327" spans="1:14" s="91" customFormat="1" ht="18" customHeight="1">
      <c r="A327" s="76">
        <v>4</v>
      </c>
      <c r="B327" s="96"/>
      <c r="C327" s="96"/>
      <c r="D327" s="96"/>
      <c r="E327" s="63">
        <v>1761335987</v>
      </c>
      <c r="F327" s="21">
        <v>715334531</v>
      </c>
      <c r="G327" s="21">
        <v>2476670518</v>
      </c>
      <c r="H327" s="52">
        <f t="shared" si="43"/>
        <v>21.63557453477057</v>
      </c>
      <c r="I327" s="43">
        <v>168762404</v>
      </c>
      <c r="J327" s="52">
        <f t="shared" si="44"/>
        <v>44.14442211226617</v>
      </c>
      <c r="K327" s="63">
        <v>221945391</v>
      </c>
      <c r="L327" s="52">
        <f t="shared" si="40"/>
        <v>12.086216579035508</v>
      </c>
      <c r="M327" s="21">
        <f t="shared" si="41"/>
        <v>2867378313</v>
      </c>
      <c r="N327" s="52">
        <f t="shared" si="42"/>
        <v>21.95217815140292</v>
      </c>
    </row>
    <row r="328" spans="1:14" s="91" customFormat="1" ht="18" customHeight="1">
      <c r="A328" s="76">
        <v>5</v>
      </c>
      <c r="B328" s="96"/>
      <c r="C328" s="96"/>
      <c r="D328" s="96"/>
      <c r="E328" s="63">
        <v>1823114914</v>
      </c>
      <c r="F328" s="21">
        <v>701434096</v>
      </c>
      <c r="G328" s="21">
        <v>2524549010</v>
      </c>
      <c r="H328" s="52">
        <f t="shared" si="43"/>
        <v>24.240536943189994</v>
      </c>
      <c r="I328" s="43">
        <v>175031465</v>
      </c>
      <c r="J328" s="52">
        <f t="shared" si="44"/>
        <v>44.11262809453612</v>
      </c>
      <c r="K328" s="63">
        <v>222480781</v>
      </c>
      <c r="L328" s="52">
        <f t="shared" si="40"/>
        <v>12.509951100569566</v>
      </c>
      <c r="M328" s="21">
        <f t="shared" si="41"/>
        <v>2922061256</v>
      </c>
      <c r="N328" s="52">
        <f t="shared" si="42"/>
        <v>24.28048021795975</v>
      </c>
    </row>
    <row r="329" spans="1:14" s="91" customFormat="1" ht="18" customHeight="1">
      <c r="A329" s="76">
        <v>6</v>
      </c>
      <c r="B329" s="96"/>
      <c r="C329" s="96"/>
      <c r="D329" s="96"/>
      <c r="E329" s="63">
        <v>1892924771</v>
      </c>
      <c r="F329" s="21">
        <v>700755833</v>
      </c>
      <c r="G329" s="21">
        <v>2593680604</v>
      </c>
      <c r="H329" s="52">
        <f t="shared" si="43"/>
        <v>28.09374064566572</v>
      </c>
      <c r="I329" s="43">
        <v>184013375</v>
      </c>
      <c r="J329" s="52">
        <f t="shared" si="44"/>
        <v>52.93156521501584</v>
      </c>
      <c r="K329" s="63">
        <v>228238014</v>
      </c>
      <c r="L329" s="43">
        <f t="shared" si="40"/>
        <v>16.31385170800712</v>
      </c>
      <c r="M329" s="21">
        <f t="shared" si="41"/>
        <v>3005931993</v>
      </c>
      <c r="N329" s="52">
        <f t="shared" si="42"/>
        <v>28.382914515137344</v>
      </c>
    </row>
    <row r="330" spans="1:14" s="91" customFormat="1" ht="18" customHeight="1">
      <c r="A330" s="98">
        <v>7</v>
      </c>
      <c r="B330" s="96"/>
      <c r="C330" s="96"/>
      <c r="D330" s="96"/>
      <c r="E330" s="63">
        <v>1989485491</v>
      </c>
      <c r="F330" s="21">
        <v>712767310</v>
      </c>
      <c r="G330" s="21">
        <v>2702252801</v>
      </c>
      <c r="H330" s="52">
        <f t="shared" si="43"/>
        <v>34.492483440762356</v>
      </c>
      <c r="I330" s="43">
        <v>195871850</v>
      </c>
      <c r="J330" s="52">
        <f t="shared" si="44"/>
        <v>63.460925563483386</v>
      </c>
      <c r="K330" s="63">
        <v>228717225</v>
      </c>
      <c r="L330" s="43">
        <f t="shared" si="40"/>
        <v>19.33150039274429</v>
      </c>
      <c r="M330" s="21">
        <f>K330+G330+I330</f>
        <v>3126841876</v>
      </c>
      <c r="N330" s="52">
        <f>M330/M318*100-100</f>
        <v>34.73611189671652</v>
      </c>
    </row>
    <row r="331" spans="1:14" s="91" customFormat="1" ht="18" customHeight="1">
      <c r="A331" s="98">
        <v>8</v>
      </c>
      <c r="B331" s="96"/>
      <c r="C331" s="96"/>
      <c r="D331" s="96"/>
      <c r="E331" s="63">
        <v>2025986399</v>
      </c>
      <c r="F331" s="21">
        <v>748693647</v>
      </c>
      <c r="G331" s="21">
        <v>2774680046</v>
      </c>
      <c r="H331" s="52">
        <f t="shared" si="43"/>
        <v>37.03028889121714</v>
      </c>
      <c r="I331" s="43">
        <v>207371304</v>
      </c>
      <c r="J331" s="52">
        <f t="shared" si="44"/>
        <v>73.39109800633346</v>
      </c>
      <c r="K331" s="63">
        <v>237639520</v>
      </c>
      <c r="L331" s="43">
        <f t="shared" si="40"/>
        <v>22.833826978415317</v>
      </c>
      <c r="M331" s="21">
        <f>K331+G331+I331</f>
        <v>3219690870</v>
      </c>
      <c r="N331" s="52">
        <f>M331/M319*100-100</f>
        <v>37.71557600777456</v>
      </c>
    </row>
    <row r="332" spans="1:14" s="91" customFormat="1" ht="18" customHeight="1">
      <c r="A332" s="99">
        <v>9</v>
      </c>
      <c r="B332" s="97"/>
      <c r="C332" s="97"/>
      <c r="D332" s="97"/>
      <c r="E332" s="64">
        <v>2040901322</v>
      </c>
      <c r="F332" s="53">
        <v>770749737</v>
      </c>
      <c r="G332" s="53">
        <v>2811651059</v>
      </c>
      <c r="H332" s="54">
        <f t="shared" si="43"/>
        <v>38.82779955048656</v>
      </c>
      <c r="I332" s="78">
        <v>211387997</v>
      </c>
      <c r="J332" s="54">
        <f t="shared" si="44"/>
        <v>77.4911789264059</v>
      </c>
      <c r="K332" s="64">
        <v>238047595</v>
      </c>
      <c r="L332" s="78">
        <f t="shared" si="40"/>
        <v>25.891899307251734</v>
      </c>
      <c r="M332" s="53">
        <f>K332+G332+I332</f>
        <v>3261086651</v>
      </c>
      <c r="N332" s="54">
        <f>M332/M320*100-100</f>
        <v>39.75289818274746</v>
      </c>
    </row>
    <row r="333" spans="1:14" ht="15">
      <c r="A333" s="26" t="s">
        <v>76</v>
      </c>
      <c r="B333" s="6"/>
      <c r="C333" s="28"/>
      <c r="D333" s="4"/>
      <c r="G333" s="21"/>
      <c r="J333" s="43"/>
      <c r="K333" s="3"/>
      <c r="M333" s="21"/>
      <c r="N333" s="44" t="s">
        <v>75</v>
      </c>
    </row>
    <row r="334" spans="1:14" ht="15">
      <c r="A334" s="6" t="s">
        <v>65</v>
      </c>
      <c r="B334" s="6"/>
      <c r="C334" s="27"/>
      <c r="D334" s="4"/>
      <c r="E334" s="4"/>
      <c r="G334" s="21"/>
      <c r="M334" s="7"/>
      <c r="N334" s="44" t="s">
        <v>24</v>
      </c>
    </row>
    <row r="335" spans="6:13" ht="15">
      <c r="F335" s="6"/>
      <c r="G335" s="6"/>
      <c r="H335" s="6"/>
      <c r="I335" s="6"/>
      <c r="J335" s="6"/>
      <c r="K335" s="6"/>
      <c r="L335" s="6"/>
      <c r="M335" s="26"/>
    </row>
    <row r="336" ht="12.75">
      <c r="M336" s="3"/>
    </row>
    <row r="337" ht="12.75">
      <c r="K337" s="47"/>
    </row>
    <row r="338" spans="6:12" ht="12.75">
      <c r="F338" s="66"/>
      <c r="L338" s="3"/>
    </row>
    <row r="339" spans="6:12" ht="12.75">
      <c r="F339" s="66"/>
      <c r="H339" s="46"/>
      <c r="I339" s="46"/>
      <c r="J339" s="46"/>
      <c r="L339" s="3"/>
    </row>
    <row r="340" spans="6:12" ht="12.75">
      <c r="F340" s="66"/>
      <c r="L340" s="3"/>
    </row>
    <row r="341" spans="6:12" ht="12.75">
      <c r="F341" s="66"/>
      <c r="L341" s="3"/>
    </row>
    <row r="342" ht="12.75">
      <c r="F342" s="66"/>
    </row>
    <row r="343" ht="12.75">
      <c r="F343" s="66"/>
    </row>
    <row r="344" ht="12.75">
      <c r="F344" s="66"/>
    </row>
    <row r="345" ht="12.75">
      <c r="F345" s="66"/>
    </row>
    <row r="346" ht="12.75">
      <c r="F346" s="66"/>
    </row>
    <row r="347" spans="6:14" ht="12.75">
      <c r="F347" s="66"/>
      <c r="N347" s="3"/>
    </row>
    <row r="348" ht="12.75">
      <c r="N348" s="3"/>
    </row>
    <row r="349" spans="5:12" ht="12.75">
      <c r="E349" s="65"/>
      <c r="L349" s="65"/>
    </row>
    <row r="350" spans="5:12" ht="12.75">
      <c r="E350" s="65"/>
      <c r="L350" s="65"/>
    </row>
    <row r="351" spans="5:12" ht="12.75">
      <c r="E351" s="65"/>
      <c r="L351" s="65"/>
    </row>
    <row r="352" spans="5:12" ht="12.75">
      <c r="E352" s="65"/>
      <c r="L352" s="65"/>
    </row>
    <row r="353" spans="5:12" ht="12.75">
      <c r="E353" s="65"/>
      <c r="L353" s="65"/>
    </row>
    <row r="354" spans="5:12" ht="12.75">
      <c r="E354" s="65"/>
      <c r="L354" s="65"/>
    </row>
    <row r="355" spans="5:12" ht="12.75">
      <c r="E355" s="65"/>
      <c r="L355" s="65"/>
    </row>
    <row r="356" spans="5:12" ht="12.75">
      <c r="E356" s="65"/>
      <c r="L356" s="65"/>
    </row>
    <row r="357" spans="5:12" ht="12.75">
      <c r="E357" s="65"/>
      <c r="L357" s="65"/>
    </row>
    <row r="358" spans="5:12" ht="12.75">
      <c r="E358" s="65"/>
      <c r="L358" s="65"/>
    </row>
    <row r="359" spans="5:12" ht="12.75">
      <c r="E359" s="65"/>
      <c r="L359" s="65"/>
    </row>
    <row r="360" spans="5:12" ht="12.75">
      <c r="E360" s="65"/>
      <c r="L360" s="65"/>
    </row>
    <row r="361" spans="5:12" ht="12.75">
      <c r="E361" s="65"/>
      <c r="L361" s="65"/>
    </row>
    <row r="362" spans="5:12" ht="12.75">
      <c r="E362" s="65"/>
      <c r="L362" s="65"/>
    </row>
    <row r="363" spans="5:14" ht="12.75">
      <c r="E363" s="65"/>
      <c r="N363" s="3"/>
    </row>
    <row r="364" spans="5:14" ht="12.75">
      <c r="E364" s="65"/>
      <c r="N364" s="3"/>
    </row>
    <row r="365" spans="5:14" ht="12.75">
      <c r="E365" s="65"/>
      <c r="N365" s="3"/>
    </row>
    <row r="366" spans="5:14" ht="12.75">
      <c r="E366" s="65"/>
      <c r="N366" s="3"/>
    </row>
    <row r="367" spans="5:14" ht="12.75">
      <c r="E367" s="65"/>
      <c r="N367" s="3"/>
    </row>
    <row r="368" spans="5:14" ht="12.75">
      <c r="E368" s="65"/>
      <c r="N368" s="3"/>
    </row>
    <row r="369" spans="5:14" ht="12.75">
      <c r="E369" s="65"/>
      <c r="N369" s="3"/>
    </row>
    <row r="370" spans="5:14" ht="12.75">
      <c r="E370" s="65"/>
      <c r="N370" s="3"/>
    </row>
    <row r="371" spans="5:14" ht="12.75">
      <c r="E371" s="65"/>
      <c r="N371" s="3"/>
    </row>
    <row r="372" spans="5:14" ht="12.75">
      <c r="E372" s="65"/>
      <c r="N372" s="3"/>
    </row>
    <row r="373" spans="5:14" ht="12.75">
      <c r="E373" s="65"/>
      <c r="N373" s="3"/>
    </row>
    <row r="374" spans="5:14" ht="12.75">
      <c r="E374" s="65"/>
      <c r="N374" s="3"/>
    </row>
    <row r="375" spans="5:14" ht="12.75">
      <c r="E375" s="65"/>
      <c r="N375" s="3"/>
    </row>
    <row r="376" spans="5:14" ht="12.75">
      <c r="E376" s="65"/>
      <c r="N376" s="3"/>
    </row>
    <row r="377" spans="5:14" ht="12.75">
      <c r="E377" s="65"/>
      <c r="N377" s="3"/>
    </row>
    <row r="378" spans="5:14" ht="12.75">
      <c r="E378" s="65"/>
      <c r="N378" s="3"/>
    </row>
    <row r="379" spans="5:14" ht="12.75">
      <c r="E379" s="65"/>
      <c r="N379" s="3"/>
    </row>
    <row r="380" spans="5:14" ht="12.75">
      <c r="E380" s="65"/>
      <c r="N380" s="3"/>
    </row>
    <row r="381" spans="5:14" ht="12.75">
      <c r="E381" s="65"/>
      <c r="N381" s="3"/>
    </row>
    <row r="382" spans="5:14" ht="12.75">
      <c r="E382" s="65"/>
      <c r="N382" s="3"/>
    </row>
    <row r="383" spans="5:14" ht="12.75">
      <c r="E383" s="65"/>
      <c r="N383" s="3"/>
    </row>
    <row r="384" spans="5:14" ht="12.75">
      <c r="E384" s="65"/>
      <c r="N384" s="3"/>
    </row>
    <row r="385" spans="5:14" ht="12.75">
      <c r="E385" s="65"/>
      <c r="N385" s="3"/>
    </row>
    <row r="386" spans="5:14" ht="12.75">
      <c r="E386" s="65"/>
      <c r="N386" s="3"/>
    </row>
    <row r="387" spans="5:14" ht="12.75">
      <c r="E387" s="65"/>
      <c r="N387" s="3"/>
    </row>
    <row r="388" spans="5:14" ht="12.75">
      <c r="E388" s="65"/>
      <c r="N388" s="3"/>
    </row>
    <row r="389" spans="5:14" ht="12.75">
      <c r="E389" s="65"/>
      <c r="N389" s="3"/>
    </row>
    <row r="390" spans="5:14" ht="12.75">
      <c r="E390" s="65"/>
      <c r="N390" s="3"/>
    </row>
    <row r="391" spans="5:14" ht="12.75">
      <c r="E391" s="65"/>
      <c r="N391" s="3"/>
    </row>
    <row r="392" ht="12.75">
      <c r="N392" s="3"/>
    </row>
    <row r="393" ht="12.75">
      <c r="N393" s="3"/>
    </row>
    <row r="394" ht="12.75">
      <c r="N394" s="3"/>
    </row>
    <row r="395" ht="12.75">
      <c r="N395" s="3"/>
    </row>
    <row r="396" ht="12.75">
      <c r="N396" s="3"/>
    </row>
    <row r="397" ht="12.75">
      <c r="N397" s="3"/>
    </row>
    <row r="398" ht="12.75">
      <c r="N398" s="3"/>
    </row>
    <row r="399" ht="12.75">
      <c r="N399" s="3"/>
    </row>
    <row r="400" ht="12.75">
      <c r="N400" s="3"/>
    </row>
    <row r="401" ht="12.75">
      <c r="N401" s="3"/>
    </row>
  </sheetData>
  <sheetProtection/>
  <mergeCells count="13"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2020-02-20T13:43:31Z</cp:lastPrinted>
  <dcterms:created xsi:type="dcterms:W3CDTF">1997-09-03T09:47:24Z</dcterms:created>
  <dcterms:modified xsi:type="dcterms:W3CDTF">2020-12-14T12:46:10Z</dcterms:modified>
  <cp:category/>
  <cp:version/>
  <cp:contentType/>
  <cp:contentStatus/>
</cp:coreProperties>
</file>