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7.9'!$A$34:$CV$58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<sst xmlns="http://schemas.openxmlformats.org/spreadsheetml/2006/main" count="748" uniqueCount="127">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</sst>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8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R110"/>
  <sheetViews>
    <sheetView tabSelected="1" defaultGridColor="0" view="pageBreakPreview" zoomScale="70" zoomScaleNormal="70" zoomScaleSheetLayoutView="70" colorId="22" workbookViewId="0" topLeftCell="A35">
      <selection activeCell="CS55" sqref="CS55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8" width="14.3359375" style="1" customWidth="1"/>
    <col min="99" max="99" width="15.4453125" style="1" bestFit="1" customWidth="1"/>
    <col min="100" max="102" width="11.10546875" style="1" customWidth="1"/>
    <col min="103" max="103" width="14.3359375" style="1" customWidth="1"/>
    <col min="104" max="104" width="14.4453125" style="1" customWidth="1"/>
    <col min="105" max="105" width="15.77734375" style="1" customWidth="1"/>
    <col min="106" max="106" width="11.10546875" style="1" customWidth="1"/>
    <col min="107" max="107" width="11.77734375" style="1" customWidth="1"/>
    <col min="108" max="108" width="12.77734375" style="1" customWidth="1"/>
    <col min="109" max="109" width="11.77734375" style="1" customWidth="1"/>
    <col min="110" max="110" width="13.3359375" style="1" customWidth="1"/>
    <col min="111" max="111" width="12.3359375" style="1" bestFit="1" customWidth="1"/>
    <col min="112" max="112" width="20.21484375" style="1" bestFit="1" customWidth="1"/>
    <col min="113" max="113" width="14.77734375" style="1" bestFit="1" customWidth="1"/>
    <col min="114" max="114" width="16.3359375" style="1" bestFit="1" customWidth="1"/>
    <col min="115" max="115" width="13.4453125" style="1" bestFit="1" customWidth="1"/>
    <col min="116" max="116" width="14.5546875" style="1" bestFit="1" customWidth="1"/>
    <col min="117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0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E2" s="41" t="s">
        <v>61</v>
      </c>
      <c r="DF2" s="41" t="s">
        <v>61</v>
      </c>
    </row>
    <row r="3" spans="1:110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E3" s="41" t="s">
        <v>95</v>
      </c>
      <c r="DF3" s="41" t="s">
        <v>95</v>
      </c>
    </row>
    <row r="4" spans="1:115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6"/>
      <c r="DA4" s="123"/>
      <c r="DB4" s="123"/>
      <c r="DC4" s="123"/>
      <c r="DD4" s="123"/>
      <c r="DE4" s="125"/>
      <c r="DF4" s="125"/>
      <c r="DH4" s="3"/>
      <c r="DI4" s="2"/>
      <c r="DJ4" s="2"/>
      <c r="DK4" s="2"/>
    </row>
    <row r="5" spans="1:122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3">
        <v>2019</v>
      </c>
      <c r="CW5" s="42"/>
      <c r="CX5" s="42"/>
      <c r="CY5" s="42"/>
      <c r="CZ5" s="42"/>
      <c r="DA5" s="43">
        <v>2020</v>
      </c>
      <c r="DB5" s="42"/>
      <c r="DC5" s="42"/>
      <c r="DD5" s="42"/>
      <c r="DE5" s="50"/>
      <c r="DF5" s="50"/>
      <c r="DM5" s="3"/>
      <c r="DN5" s="47"/>
      <c r="DO5" s="3"/>
      <c r="DP5" s="2"/>
      <c r="DQ5" s="2"/>
      <c r="DR5" s="2"/>
    </row>
    <row r="6" spans="1:120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42"/>
      <c r="DE6" s="50"/>
      <c r="DF6" s="50"/>
      <c r="DM6" s="3"/>
      <c r="DN6" s="2"/>
      <c r="DO6" s="2"/>
      <c r="DP6" s="2"/>
    </row>
    <row r="7" spans="1:120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42" t="s">
        <v>8</v>
      </c>
      <c r="CV7" s="43" t="s">
        <v>12</v>
      </c>
      <c r="CW7" s="43"/>
      <c r="CX7" s="43"/>
      <c r="CY7" s="115" t="s">
        <v>7</v>
      </c>
      <c r="CZ7" s="42" t="s">
        <v>8</v>
      </c>
      <c r="DA7" s="43" t="s">
        <v>12</v>
      </c>
      <c r="DB7" s="43"/>
      <c r="DC7" s="43"/>
      <c r="DD7" s="42"/>
      <c r="DE7" s="50"/>
      <c r="DF7" s="50"/>
      <c r="DM7" s="3"/>
      <c r="DN7" s="2"/>
      <c r="DO7" s="2"/>
      <c r="DP7" s="2"/>
    </row>
    <row r="8" spans="1:120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7" t="s">
        <v>9</v>
      </c>
      <c r="AY8" s="137"/>
      <c r="AZ8" s="43" t="s">
        <v>13</v>
      </c>
      <c r="BA8" s="43"/>
      <c r="BB8" s="43"/>
      <c r="BC8" s="137" t="s">
        <v>9</v>
      </c>
      <c r="BD8" s="137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43" t="s">
        <v>13</v>
      </c>
      <c r="CW8" s="43"/>
      <c r="CX8" s="43"/>
      <c r="CY8" s="122" t="s">
        <v>115</v>
      </c>
      <c r="CZ8" s="122"/>
      <c r="DA8" s="43" t="s">
        <v>13</v>
      </c>
      <c r="DB8" s="43"/>
      <c r="DC8" s="43"/>
      <c r="DD8" s="42"/>
      <c r="DE8" s="50"/>
      <c r="DF8" s="50"/>
      <c r="DM8" s="3"/>
      <c r="DN8" s="2"/>
      <c r="DO8" s="2"/>
      <c r="DP8" s="2"/>
    </row>
    <row r="9" spans="1:120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 t="s">
        <v>2</v>
      </c>
      <c r="CV9" s="43" t="s">
        <v>14</v>
      </c>
      <c r="CW9" s="43" t="s">
        <v>10</v>
      </c>
      <c r="CX9" s="43" t="s">
        <v>15</v>
      </c>
      <c r="CY9" s="36" t="s">
        <v>1</v>
      </c>
      <c r="CZ9" s="36" t="s">
        <v>2</v>
      </c>
      <c r="DA9" s="43" t="s">
        <v>14</v>
      </c>
      <c r="DB9" s="43" t="s">
        <v>10</v>
      </c>
      <c r="DC9" s="43" t="s">
        <v>15</v>
      </c>
      <c r="DD9" s="42"/>
      <c r="DE9" s="50"/>
      <c r="DF9" s="50"/>
      <c r="DM9" s="3"/>
      <c r="DN9" s="2"/>
      <c r="DO9" s="2"/>
      <c r="DP9" s="2"/>
    </row>
    <row r="10" spans="1:120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 t="s">
        <v>4</v>
      </c>
      <c r="CV10" s="43"/>
      <c r="CW10" s="43" t="s">
        <v>11</v>
      </c>
      <c r="CX10" s="43" t="s">
        <v>16</v>
      </c>
      <c r="CY10" s="43" t="s">
        <v>3</v>
      </c>
      <c r="CZ10" s="43" t="s">
        <v>4</v>
      </c>
      <c r="DA10" s="43"/>
      <c r="DB10" s="43" t="s">
        <v>11</v>
      </c>
      <c r="DC10" s="43" t="s">
        <v>16</v>
      </c>
      <c r="DD10" s="42" t="s">
        <v>17</v>
      </c>
      <c r="DE10" s="50"/>
      <c r="DF10" s="50"/>
      <c r="DM10" s="3"/>
      <c r="DN10" s="2"/>
      <c r="DO10" s="2"/>
      <c r="DP10" s="2"/>
    </row>
    <row r="11" spans="1:120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3"/>
      <c r="DF11" s="53"/>
      <c r="DM11" s="3"/>
      <c r="DN11" s="2"/>
      <c r="DO11" s="2"/>
      <c r="DP11" s="2"/>
    </row>
    <row r="12" spans="1:120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>
        <v>161023.3</v>
      </c>
      <c r="CV12" s="119">
        <v>26188.800000000017</v>
      </c>
      <c r="CW12" s="119">
        <v>192588.5</v>
      </c>
      <c r="CX12" s="119">
        <v>201.7216557367885</v>
      </c>
      <c r="CY12" s="119">
        <v>3727.3</v>
      </c>
      <c r="CZ12" s="119">
        <v>193643.5</v>
      </c>
      <c r="DA12" s="119">
        <v>26742.20000000001</v>
      </c>
      <c r="DB12" s="119">
        <v>224113</v>
      </c>
      <c r="DC12" s="119">
        <f aca="true" t="shared" si="14" ref="DC12:DC17">DB12/$BA$12*$BB$12</f>
        <v>234.7411472239458</v>
      </c>
      <c r="DD12" s="42" t="s">
        <v>116</v>
      </c>
      <c r="DE12" s="50"/>
      <c r="DF12" s="50"/>
      <c r="DK12" s="98"/>
      <c r="DM12" s="3"/>
      <c r="DN12" s="2"/>
      <c r="DO12" s="2"/>
      <c r="DP12" s="2"/>
    </row>
    <row r="13" spans="1:120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>
        <v>165991.7</v>
      </c>
      <c r="CV13" s="119">
        <f aca="true" t="shared" si="28" ref="CV13:CV23">CW13-CQ13-CU13</f>
        <v>26515.099999999977</v>
      </c>
      <c r="CW13" s="119">
        <v>197293.3</v>
      </c>
      <c r="CX13" s="119">
        <f aca="true" t="shared" si="29" ref="CX13:CX24">CW13/$BA$12*$BB$12</f>
        <v>206.6495722318567</v>
      </c>
      <c r="CY13" s="119">
        <v>3227.6</v>
      </c>
      <c r="CZ13" s="119">
        <v>194541.2</v>
      </c>
      <c r="DA13" s="119">
        <f>DB13-CY13-CZ13</f>
        <v>26931.600000000006</v>
      </c>
      <c r="DB13" s="119">
        <v>224700.40000000002</v>
      </c>
      <c r="DC13" s="119">
        <f t="shared" si="14"/>
        <v>235.35640358961558</v>
      </c>
      <c r="DD13" s="42" t="s">
        <v>31</v>
      </c>
      <c r="DE13" s="50"/>
      <c r="DF13" s="50"/>
      <c r="DK13" s="98"/>
      <c r="DM13" s="3"/>
      <c r="DN13" s="2"/>
      <c r="DO13" s="2"/>
      <c r="DP13" s="2"/>
    </row>
    <row r="14" spans="1:120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>
        <v>169943.1</v>
      </c>
      <c r="CV14" s="119">
        <f t="shared" si="28"/>
        <v>26548.79999999999</v>
      </c>
      <c r="CW14" s="119">
        <v>201165.1</v>
      </c>
      <c r="CX14" s="119">
        <f t="shared" si="29"/>
        <v>210.70498523253795</v>
      </c>
      <c r="CY14" s="119">
        <v>4064.2</v>
      </c>
      <c r="CZ14" s="119">
        <v>199735.3</v>
      </c>
      <c r="DA14" s="119">
        <f>DB14-CY14-CZ14</f>
        <v>26706.600000000006</v>
      </c>
      <c r="DB14" s="119">
        <v>230506.1</v>
      </c>
      <c r="DC14" s="119">
        <f t="shared" si="14"/>
        <v>241.43742824431234</v>
      </c>
      <c r="DD14" s="42" t="s">
        <v>32</v>
      </c>
      <c r="DE14" s="50"/>
      <c r="DF14" s="50"/>
      <c r="DK14" s="98"/>
      <c r="DM14" s="3"/>
      <c r="DN14" s="2"/>
      <c r="DO14" s="2"/>
      <c r="DP14" s="2"/>
    </row>
    <row r="15" spans="1:122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>
        <v>181925.7</v>
      </c>
      <c r="CV15" s="119">
        <f t="shared" si="28"/>
        <v>26212.199999999983</v>
      </c>
      <c r="CW15" s="119">
        <v>213932.6</v>
      </c>
      <c r="CX15" s="119">
        <f t="shared" si="29"/>
        <v>224.07796046013172</v>
      </c>
      <c r="CY15" s="119">
        <v>3426.3</v>
      </c>
      <c r="CZ15" s="119">
        <v>197435.2</v>
      </c>
      <c r="DA15" s="119">
        <f>DB15-CY15-CZ15</f>
        <v>26722.5</v>
      </c>
      <c r="DB15" s="119">
        <v>227584</v>
      </c>
      <c r="DC15" s="119">
        <f t="shared" si="14"/>
        <v>238.37675302108528</v>
      </c>
      <c r="DD15" s="42" t="s">
        <v>33</v>
      </c>
      <c r="DE15" s="50"/>
      <c r="DF15" s="50"/>
      <c r="DK15" s="98"/>
      <c r="DL15" s="121"/>
      <c r="DM15" s="35"/>
      <c r="DN15" s="61"/>
      <c r="DO15" s="61"/>
      <c r="DP15" s="61"/>
      <c r="DQ15" s="62"/>
      <c r="DR15" s="62"/>
    </row>
    <row r="16" spans="1:122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>
        <v>180407.3</v>
      </c>
      <c r="CV16" s="119">
        <f t="shared" si="28"/>
        <v>26670.100000000006</v>
      </c>
      <c r="CW16" s="119">
        <v>211560.8</v>
      </c>
      <c r="CX16" s="119">
        <f t="shared" si="29"/>
        <v>221.59368220324458</v>
      </c>
      <c r="CY16" s="119">
        <v>2407.7</v>
      </c>
      <c r="CZ16" s="119">
        <v>194628.9</v>
      </c>
      <c r="DA16" s="119">
        <f>DB16-CY16-CZ16</f>
        <v>26000.599999999977</v>
      </c>
      <c r="DB16" s="119">
        <v>223037.19999999998</v>
      </c>
      <c r="DC16" s="119">
        <f t="shared" si="14"/>
        <v>233.61432938569666</v>
      </c>
      <c r="DD16" s="42" t="s">
        <v>34</v>
      </c>
      <c r="DE16" s="50"/>
      <c r="DF16" s="50"/>
      <c r="DK16" s="98"/>
      <c r="DL16" s="121"/>
      <c r="DM16" s="35"/>
      <c r="DN16" s="61"/>
      <c r="DO16" s="61"/>
      <c r="DP16" s="61"/>
      <c r="DQ16" s="62"/>
      <c r="DR16" s="62"/>
    </row>
    <row r="17" spans="1:122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>
        <v>183053.6</v>
      </c>
      <c r="CV17" s="119">
        <f t="shared" si="28"/>
        <v>26712</v>
      </c>
      <c r="CW17" s="119">
        <v>214074.6</v>
      </c>
      <c r="CX17" s="119">
        <f t="shared" si="29"/>
        <v>224.22669454921095</v>
      </c>
      <c r="CY17" s="119">
        <v>2300.4</v>
      </c>
      <c r="CZ17" s="119">
        <v>200211.7</v>
      </c>
      <c r="DA17" s="119">
        <f>DB17-CY17-CZ17</f>
        <v>26988.199999999983</v>
      </c>
      <c r="DB17" s="119">
        <v>229500.3</v>
      </c>
      <c r="DC17" s="119">
        <f t="shared" si="14"/>
        <v>240.38393002744027</v>
      </c>
      <c r="DD17" s="42" t="s">
        <v>35</v>
      </c>
      <c r="DE17" s="50"/>
      <c r="DF17" s="50"/>
      <c r="DL17" s="121"/>
      <c r="DM17" s="35"/>
      <c r="DN17" s="61"/>
      <c r="DO17" s="61"/>
      <c r="DP17" s="61"/>
      <c r="DQ17" s="62"/>
      <c r="DR17" s="62"/>
    </row>
    <row r="18" spans="1:122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>
        <v>185514.4</v>
      </c>
      <c r="CV18" s="119">
        <f t="shared" si="28"/>
        <v>26594.300000000017</v>
      </c>
      <c r="CW18" s="119">
        <v>215462.2</v>
      </c>
      <c r="CX18" s="119">
        <f t="shared" si="29"/>
        <v>225.6800989295367</v>
      </c>
      <c r="CY18" s="119"/>
      <c r="DA18" s="119"/>
      <c r="DD18" s="42" t="s">
        <v>36</v>
      </c>
      <c r="DE18" s="50"/>
      <c r="DF18" s="50"/>
      <c r="DL18" s="121"/>
      <c r="DM18" s="35"/>
      <c r="DN18" s="61"/>
      <c r="DO18" s="61"/>
      <c r="DP18" s="61"/>
      <c r="DQ18" s="62"/>
      <c r="DR18" s="62"/>
    </row>
    <row r="19" spans="1:122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>
        <v>186654.5</v>
      </c>
      <c r="CV19" s="119">
        <f t="shared" si="28"/>
        <v>26946.79999999999</v>
      </c>
      <c r="CW19" s="119">
        <v>217795.9</v>
      </c>
      <c r="CX19" s="119">
        <f t="shared" si="29"/>
        <v>228.1244703639315</v>
      </c>
      <c r="DD19" s="42" t="s">
        <v>37</v>
      </c>
      <c r="DE19" s="50"/>
      <c r="DF19" s="50"/>
      <c r="DL19" s="121"/>
      <c r="DM19" s="35"/>
      <c r="DN19" s="61"/>
      <c r="DO19" s="61"/>
      <c r="DP19" s="61"/>
      <c r="DQ19" s="62"/>
      <c r="DR19" s="62"/>
    </row>
    <row r="20" spans="1:122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>
        <v>188971.2</v>
      </c>
      <c r="CV20" s="119">
        <f t="shared" si="28"/>
        <v>26813.800000000017</v>
      </c>
      <c r="CW20" s="119">
        <v>219461.40000000002</v>
      </c>
      <c r="CX20" s="119">
        <f t="shared" si="29"/>
        <v>229.86895364112416</v>
      </c>
      <c r="DD20" s="42" t="s">
        <v>38</v>
      </c>
      <c r="DE20" s="50"/>
      <c r="DF20" s="50"/>
      <c r="DL20" s="121"/>
      <c r="DM20" s="35"/>
      <c r="DN20" s="61"/>
      <c r="DO20" s="61"/>
      <c r="DP20" s="61"/>
      <c r="DQ20" s="62"/>
      <c r="DR20" s="62"/>
    </row>
    <row r="21" spans="1:122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>
        <v>193692.9</v>
      </c>
      <c r="CV21" s="119">
        <f t="shared" si="28"/>
        <v>26767.899999999994</v>
      </c>
      <c r="CW21" s="119">
        <v>224227.5</v>
      </c>
      <c r="CX21" s="119">
        <f t="shared" si="29"/>
        <v>234.8610771760554</v>
      </c>
      <c r="DD21" s="42" t="s">
        <v>39</v>
      </c>
      <c r="DE21" s="50"/>
      <c r="DF21" s="50"/>
      <c r="DL21" s="121"/>
      <c r="DM21" s="35"/>
      <c r="DN21" s="61"/>
      <c r="DO21" s="61"/>
      <c r="DP21" s="61"/>
      <c r="DQ21" s="62"/>
      <c r="DR21" s="62"/>
    </row>
    <row r="22" spans="1:122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>
        <v>194619.4</v>
      </c>
      <c r="CV22" s="119">
        <f t="shared" si="28"/>
        <v>26928.600000000006</v>
      </c>
      <c r="CW22" s="119">
        <v>225367.9</v>
      </c>
      <c r="CX22" s="119">
        <f t="shared" si="29"/>
        <v>236.0555585506039</v>
      </c>
      <c r="DD22" s="42" t="s">
        <v>40</v>
      </c>
      <c r="DE22" s="50"/>
      <c r="DF22" s="50"/>
      <c r="DL22" s="121"/>
      <c r="DM22" s="35"/>
      <c r="DN22" s="61"/>
      <c r="DO22" s="61"/>
      <c r="DP22" s="61"/>
      <c r="DQ22" s="62"/>
      <c r="DR22" s="62"/>
    </row>
    <row r="23" spans="1:122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>
        <v>193760.3</v>
      </c>
      <c r="CV23" s="119">
        <f t="shared" si="28"/>
        <v>26235.5</v>
      </c>
      <c r="CW23" s="119">
        <v>223729.5</v>
      </c>
      <c r="CX23" s="119">
        <f t="shared" si="29"/>
        <v>234.3394604411158</v>
      </c>
      <c r="DD23" s="42" t="s">
        <v>41</v>
      </c>
      <c r="DE23" s="50"/>
      <c r="DF23" s="50"/>
      <c r="DL23" s="121"/>
      <c r="DM23" s="35"/>
      <c r="DN23" s="61"/>
      <c r="DO23" s="61"/>
      <c r="DP23" s="61"/>
      <c r="DQ23" s="62"/>
      <c r="DR23" s="62"/>
    </row>
    <row r="24" spans="1:122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>
        <v>193643.5</v>
      </c>
      <c r="CV24" s="120">
        <f>CW24-CY12-CZ12</f>
        <v>26742.20000000001</v>
      </c>
      <c r="CW24" s="120">
        <v>224113</v>
      </c>
      <c r="CX24" s="120">
        <f t="shared" si="29"/>
        <v>234.7411472239458</v>
      </c>
      <c r="CY24" s="124"/>
      <c r="CZ24" s="124"/>
      <c r="DA24" s="124"/>
      <c r="DB24" s="124"/>
      <c r="DC24" s="124"/>
      <c r="DD24" s="128" t="s">
        <v>42</v>
      </c>
      <c r="DE24" s="58"/>
      <c r="DF24" s="58"/>
      <c r="DL24" s="121"/>
      <c r="DM24" s="35"/>
      <c r="DN24" s="61"/>
      <c r="DO24" s="61"/>
      <c r="DP24" s="61"/>
      <c r="DQ24" s="62"/>
      <c r="DR24" s="62"/>
    </row>
    <row r="25" spans="1:117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G25" s="121"/>
      <c r="DH25" s="62"/>
      <c r="DI25" s="62"/>
      <c r="DJ25" s="62"/>
      <c r="DK25" s="62"/>
      <c r="DL25" s="62"/>
      <c r="DM25" s="62"/>
    </row>
    <row r="26" spans="1:117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E26" s="111" t="s">
        <v>97</v>
      </c>
      <c r="DF26" s="111" t="s">
        <v>97</v>
      </c>
      <c r="DG26" s="121"/>
      <c r="DH26" s="62"/>
      <c r="DI26" s="62"/>
      <c r="DJ26" s="62"/>
      <c r="DK26" s="62"/>
      <c r="DL26" s="62"/>
      <c r="DM26" s="62"/>
    </row>
    <row r="27" spans="1:117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G27" s="121"/>
      <c r="DH27" s="62"/>
      <c r="DI27" s="62"/>
      <c r="DJ27" s="62"/>
      <c r="DK27" s="62"/>
      <c r="DL27" s="62"/>
      <c r="DM27" s="62"/>
    </row>
    <row r="28" spans="1:117" ht="18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G28" s="121"/>
      <c r="DH28" s="62"/>
      <c r="DI28" s="62"/>
      <c r="DJ28" s="62"/>
      <c r="DK28" s="62"/>
      <c r="DL28" s="62"/>
      <c r="DM28" s="62"/>
    </row>
    <row r="29" spans="1:117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G29" s="121"/>
      <c r="DH29" s="62"/>
      <c r="DI29" s="62"/>
      <c r="DJ29" s="62"/>
      <c r="DK29" s="62"/>
      <c r="DL29" s="62"/>
      <c r="DM29" s="62"/>
    </row>
    <row r="30" spans="1:117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G30" s="121"/>
      <c r="DH30" s="62"/>
      <c r="DI30" s="62"/>
      <c r="DJ30" s="62"/>
      <c r="DK30" s="62"/>
      <c r="DL30" s="62"/>
      <c r="DM30" s="62"/>
    </row>
    <row r="31" spans="1:117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G31" s="121"/>
      <c r="DH31" s="62"/>
      <c r="DI31" s="62"/>
      <c r="DJ31" s="62"/>
      <c r="DK31" s="62"/>
      <c r="DL31" s="62"/>
      <c r="DM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0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90"/>
    </row>
    <row r="37" spans="1:100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91"/>
      <c r="CV37" s="92"/>
    </row>
    <row r="38" spans="1:100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127"/>
    </row>
    <row r="39" spans="1:100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70"/>
      <c r="CV39" s="85"/>
    </row>
    <row r="40" spans="1:100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70"/>
      <c r="CV40" s="85"/>
    </row>
    <row r="41" spans="1:100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70"/>
      <c r="CV41" s="85"/>
    </row>
    <row r="42" spans="1:100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42" t="s">
        <v>62</v>
      </c>
      <c r="CV42" s="50"/>
    </row>
    <row r="43" spans="1:100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51"/>
      <c r="CV43" s="53"/>
    </row>
    <row r="44" spans="1:100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42" t="s">
        <v>63</v>
      </c>
      <c r="CV44" s="50"/>
    </row>
    <row r="45" spans="1:100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42" t="s">
        <v>64</v>
      </c>
      <c r="CV45" s="50"/>
    </row>
    <row r="46" spans="1:100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42" t="s">
        <v>65</v>
      </c>
      <c r="CV46" s="50"/>
    </row>
    <row r="47" spans="1:100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42" t="s">
        <v>66</v>
      </c>
      <c r="CV47" s="50"/>
    </row>
    <row r="48" spans="1:100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42" t="s">
        <v>67</v>
      </c>
      <c r="CV48" s="50"/>
    </row>
    <row r="49" spans="1:100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42" t="s">
        <v>68</v>
      </c>
      <c r="CV49" s="50"/>
    </row>
    <row r="50" spans="1:100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42" t="s">
        <v>69</v>
      </c>
      <c r="CV50" s="50"/>
    </row>
    <row r="51" spans="1:100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/>
      <c r="CS51" s="79"/>
      <c r="CT51" s="79"/>
      <c r="CU51" s="42" t="s">
        <v>70</v>
      </c>
      <c r="CV51" s="50"/>
    </row>
    <row r="52" spans="1:100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/>
      <c r="CS52" s="79"/>
      <c r="CT52" s="79"/>
      <c r="CU52" s="42" t="s">
        <v>71</v>
      </c>
      <c r="CV52" s="50"/>
    </row>
    <row r="53" spans="1:100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/>
      <c r="CS53" s="79"/>
      <c r="CT53" s="79"/>
      <c r="CU53" s="42" t="s">
        <v>72</v>
      </c>
      <c r="CV53" s="50"/>
    </row>
    <row r="54" spans="1:100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/>
      <c r="CS54" s="79"/>
      <c r="CT54" s="79"/>
      <c r="CU54" s="42" t="s">
        <v>73</v>
      </c>
      <c r="CV54" s="50"/>
    </row>
    <row r="55" spans="1:100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/>
      <c r="CS55" s="79"/>
      <c r="CT55" s="79"/>
      <c r="CU55" s="42" t="s">
        <v>74</v>
      </c>
      <c r="CV55" s="50"/>
    </row>
    <row r="56" spans="1:100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/>
      <c r="CS56" s="80"/>
      <c r="CT56" s="80"/>
      <c r="CU56" s="69" t="s">
        <v>75</v>
      </c>
      <c r="CV56" s="58"/>
    </row>
    <row r="57" spans="1:100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V57" s="114" t="s">
        <v>97</v>
      </c>
    </row>
    <row r="58" spans="1:100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V58" s="114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7.25">
      <c r="O61" s="46"/>
      <c r="AE61" s="78"/>
    </row>
    <row r="62" spans="15:52" ht="17.25">
      <c r="O62" s="46"/>
      <c r="AE62" s="78"/>
      <c r="AZ62" s="97"/>
    </row>
    <row r="63" spans="15:52" ht="17.25">
      <c r="O63" s="46"/>
      <c r="AE63" s="79"/>
      <c r="AZ63" s="97"/>
    </row>
    <row r="64" spans="15:52" ht="17.25">
      <c r="O64" s="46"/>
      <c r="AE64" s="79"/>
      <c r="AZ64" s="97"/>
    </row>
    <row r="65" spans="31:52" ht="17.25">
      <c r="AE65" s="79"/>
      <c r="AZ65" s="97"/>
    </row>
    <row r="66" spans="31:52" ht="17.25">
      <c r="AE66" s="79"/>
      <c r="AZ66" s="97"/>
    </row>
    <row r="67" ht="17.25">
      <c r="AE67" s="79"/>
    </row>
    <row r="68" ht="17.25">
      <c r="AE68" s="79"/>
    </row>
    <row r="69" ht="17.25">
      <c r="AE69" s="79"/>
    </row>
    <row r="70" ht="17.25">
      <c r="AE70" s="80"/>
    </row>
    <row r="87" ht="13.5" hidden="1"/>
    <row r="88" ht="13.5" hidden="1"/>
    <row r="89" ht="13.5" hidden="1"/>
    <row r="90" spans="30:117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 t="s">
        <v>4</v>
      </c>
      <c r="DD90" s="34" t="s">
        <v>14</v>
      </c>
      <c r="DE90" s="34" t="s">
        <v>11</v>
      </c>
      <c r="DF90" s="34" t="s">
        <v>16</v>
      </c>
      <c r="DG90" s="34"/>
      <c r="DH90" s="34"/>
      <c r="DI90" s="34"/>
      <c r="DJ90" s="34"/>
      <c r="DK90" s="34"/>
      <c r="DL90" s="35"/>
      <c r="DM90" s="6"/>
    </row>
    <row r="91" spans="30:117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3"/>
    </row>
    <row r="92" spans="30:117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>
        <v>39030</v>
      </c>
      <c r="DD92" s="22">
        <v>3701</v>
      </c>
      <c r="DE92" s="22">
        <f aca="true" t="shared" si="37" ref="DE92:DE101">BV92+DC92+DD92</f>
        <v>44973</v>
      </c>
      <c r="DF92" s="21">
        <v>100</v>
      </c>
      <c r="DG92" s="22"/>
      <c r="DH92" s="22"/>
      <c r="DI92" s="22"/>
      <c r="DJ92" s="22"/>
      <c r="DK92" s="21"/>
      <c r="DL92" s="3"/>
      <c r="DM92" s="6"/>
    </row>
    <row r="93" spans="30:117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AM93/DN$12*100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AR93/DS$12*100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AW93/DX$12*100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>
        <v>38887</v>
      </c>
      <c r="DD93" s="22">
        <v>3677</v>
      </c>
      <c r="DE93" s="22">
        <f t="shared" si="37"/>
        <v>44853</v>
      </c>
      <c r="DF93" s="21">
        <f aca="true" t="shared" si="42" ref="DF93:DF104">DE93/$X$12*100</f>
        <v>97.56590968415557</v>
      </c>
      <c r="DG93" s="22"/>
      <c r="DH93" s="22"/>
      <c r="DI93" s="22"/>
      <c r="DJ93" s="22"/>
      <c r="DK93" s="21"/>
      <c r="DL93" s="3"/>
      <c r="DM93" s="6"/>
    </row>
    <row r="94" spans="30:117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>
        <v>36119</v>
      </c>
      <c r="DD94" s="22">
        <v>3422</v>
      </c>
      <c r="DE94" s="22">
        <f t="shared" si="37"/>
        <v>42405</v>
      </c>
      <c r="DF94" s="21">
        <f t="shared" si="42"/>
        <v>92.24092926128948</v>
      </c>
      <c r="DG94" s="22"/>
      <c r="DH94" s="22"/>
      <c r="DI94" s="22"/>
      <c r="DJ94" s="22"/>
      <c r="DK94" s="21"/>
      <c r="DL94" s="3"/>
      <c r="DM94" s="6"/>
    </row>
    <row r="95" spans="30:117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>
        <v>35219</v>
      </c>
      <c r="DD95" s="22">
        <v>3168</v>
      </c>
      <c r="DE95" s="22">
        <f t="shared" si="37"/>
        <v>40889</v>
      </c>
      <c r="DF95" s="21">
        <f t="shared" si="42"/>
        <v>88.94326981640998</v>
      </c>
      <c r="DG95" s="22"/>
      <c r="DH95" s="22"/>
      <c r="DI95" s="22"/>
      <c r="DJ95" s="22"/>
      <c r="DK95" s="21"/>
      <c r="DL95" s="3"/>
      <c r="DM95" s="6"/>
    </row>
    <row r="96" spans="30:117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>
        <v>35281</v>
      </c>
      <c r="DD96" s="22">
        <v>2706</v>
      </c>
      <c r="DE96" s="22">
        <f t="shared" si="37"/>
        <v>40366</v>
      </c>
      <c r="DF96" s="21">
        <f t="shared" si="42"/>
        <v>87.80562081266858</v>
      </c>
      <c r="DG96" s="22"/>
      <c r="DH96" s="22"/>
      <c r="DI96" s="22"/>
      <c r="DJ96" s="22"/>
      <c r="DK96" s="21"/>
      <c r="DL96" s="3"/>
      <c r="DM96" s="6"/>
    </row>
    <row r="97" spans="30:117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>
        <v>36298</v>
      </c>
      <c r="DD97" s="22">
        <v>2152</v>
      </c>
      <c r="DE97" s="22">
        <f t="shared" si="37"/>
        <v>40156</v>
      </c>
      <c r="DF97" s="21">
        <f t="shared" si="42"/>
        <v>87.34882102149135</v>
      </c>
      <c r="DG97" s="22"/>
      <c r="DH97" s="22"/>
      <c r="DI97" s="22"/>
      <c r="DJ97" s="22"/>
      <c r="DK97" s="21"/>
      <c r="DL97" s="3"/>
      <c r="DM97" s="6"/>
    </row>
    <row r="98" spans="30:117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>
        <v>36876</v>
      </c>
      <c r="DD98" s="22">
        <v>2843</v>
      </c>
      <c r="DE98" s="22">
        <f t="shared" si="37"/>
        <v>42366</v>
      </c>
      <c r="DF98" s="21">
        <f t="shared" si="42"/>
        <v>92.15609501435657</v>
      </c>
      <c r="DG98" s="22"/>
      <c r="DH98" s="22"/>
      <c r="DI98" s="22"/>
      <c r="DJ98" s="22"/>
      <c r="DK98" s="21"/>
      <c r="DL98" s="3"/>
      <c r="DM98" s="6"/>
    </row>
    <row r="99" spans="30:117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>
        <v>38264</v>
      </c>
      <c r="DD99" s="22">
        <v>2437</v>
      </c>
      <c r="DE99" s="22">
        <f t="shared" si="37"/>
        <v>42500</v>
      </c>
      <c r="DF99" s="21">
        <f t="shared" si="42"/>
        <v>92.44757678586966</v>
      </c>
      <c r="DG99" s="22"/>
      <c r="DH99" s="22"/>
      <c r="DI99" s="22"/>
      <c r="DJ99" s="22"/>
      <c r="DK99" s="21"/>
      <c r="DL99" s="3"/>
      <c r="DM99" s="6"/>
    </row>
    <row r="100" spans="30:117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>
        <v>39716</v>
      </c>
      <c r="DD100" s="22">
        <v>2189</v>
      </c>
      <c r="DE100" s="22">
        <f t="shared" si="37"/>
        <v>43715</v>
      </c>
      <c r="DF100" s="21">
        <f t="shared" si="42"/>
        <v>95.0904898633951</v>
      </c>
      <c r="DG100" s="22"/>
      <c r="DH100" s="22"/>
      <c r="DI100" s="22"/>
      <c r="DJ100" s="22"/>
      <c r="DK100" s="21"/>
      <c r="DL100" s="3"/>
      <c r="DM100" s="6"/>
    </row>
    <row r="101" spans="30:117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>
        <v>40353</v>
      </c>
      <c r="DD101" s="22">
        <v>2482</v>
      </c>
      <c r="DE101" s="22">
        <f t="shared" si="37"/>
        <v>44683</v>
      </c>
      <c r="DF101" s="21">
        <f t="shared" si="42"/>
        <v>97.1961193770121</v>
      </c>
      <c r="DG101" s="22"/>
      <c r="DH101" s="22"/>
      <c r="DI101" s="22"/>
      <c r="DJ101" s="22"/>
      <c r="DK101" s="21"/>
      <c r="DL101" s="3"/>
      <c r="DM101" s="6"/>
    </row>
    <row r="102" spans="30:117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>
        <v>40949</v>
      </c>
      <c r="DD102" s="22">
        <v>2973</v>
      </c>
      <c r="DE102" s="22">
        <f>BV102+DC102+DD102</f>
        <v>45848</v>
      </c>
      <c r="DF102" s="21">
        <f t="shared" si="42"/>
        <v>99.73027059949534</v>
      </c>
      <c r="DG102" s="22"/>
      <c r="DH102" s="22"/>
      <c r="DI102" s="22"/>
      <c r="DJ102" s="22"/>
      <c r="DK102" s="21"/>
      <c r="DL102" s="3"/>
      <c r="DM102" s="6"/>
    </row>
    <row r="103" spans="30:117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>
        <v>41608</v>
      </c>
      <c r="DD103" s="22">
        <v>2082</v>
      </c>
      <c r="DE103" s="22">
        <f>BV103+DC103+DD103</f>
        <v>44929</v>
      </c>
      <c r="DF103" s="21">
        <f t="shared" si="42"/>
        <v>97.73122770381971</v>
      </c>
      <c r="DG103" s="22"/>
      <c r="DH103" s="22"/>
      <c r="DI103" s="22"/>
      <c r="DJ103" s="22"/>
      <c r="DK103" s="21"/>
      <c r="DL103" s="3"/>
      <c r="DM103" s="6"/>
    </row>
    <row r="104" spans="30:117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>
        <v>42394</v>
      </c>
      <c r="DD104" s="22">
        <v>2294</v>
      </c>
      <c r="DE104" s="22">
        <f>BV104+DC104+DD104</f>
        <v>45971</v>
      </c>
      <c r="DF104" s="21">
        <f t="shared" si="42"/>
        <v>99.99782476289916</v>
      </c>
      <c r="DG104" s="22"/>
      <c r="DH104" s="22"/>
      <c r="DI104" s="22"/>
      <c r="DJ104" s="22"/>
      <c r="DK104" s="21"/>
      <c r="DL104" s="3"/>
      <c r="DM104" s="6"/>
    </row>
    <row r="105" spans="30:117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30"/>
    </row>
    <row r="106" spans="30:117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D106" s="2"/>
      <c r="DM106" s="48"/>
    </row>
    <row r="107" spans="30:117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D107" s="2"/>
      <c r="DM107" s="45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2020-02-20T13:41:23Z</cp:lastPrinted>
  <dcterms:created xsi:type="dcterms:W3CDTF">1998-02-19T12:06:45Z</dcterms:created>
  <dcterms:modified xsi:type="dcterms:W3CDTF">2021-09-06T08:45:06Z</dcterms:modified>
  <cp:category/>
  <cp:version/>
  <cp:contentType/>
  <cp:contentStatus/>
</cp:coreProperties>
</file>