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3.4'!$B$1:$V$41</definedName>
    <definedName name="T.II.1">'T 3.4'!$K$8003:$AC$8044</definedName>
    <definedName name="T.II.1.A">'T 3.4'!$B$8064:$Z$8117</definedName>
    <definedName name="T.II.2">'T 3.4'!#REF!</definedName>
    <definedName name="T.III.1">'T 3.4'!#REF!</definedName>
    <definedName name="T.III.2">'T 3.4'!#REF!</definedName>
    <definedName name="_xlnm.Print_Area" localSheetId="0">'T 3.4'!$A$1:$U$39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<sst xmlns="http://schemas.openxmlformats.org/spreadsheetml/2006/main" count="74" uniqueCount="73">
  <si>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</si>
  <si>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</si>
  <si>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</si>
  <si>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</si>
  <si>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</si>
  <si>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</si>
  <si>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</si>
  <si>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</si>
  <si>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</si>
  <si>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</si>
  <si>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</si>
  <si>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</si>
  <si>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</si>
  <si>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</si>
  <si>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</si>
  <si>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</si>
  <si>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</si>
  <si>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</si>
  <si>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</si>
  <si>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</si>
  <si>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</si>
  <si>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</si>
  <si>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</si>
  <si>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</si>
  <si>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</si>
  <si>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</si>
  <si>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</si>
  <si>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</si>
  <si>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</si>
  <si>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</si>
  <si>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</si>
  <si>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</si>
  <si>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</si>
  <si>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</si>
  <si>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</si>
  <si>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</si>
  <si>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</si>
  <si>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</si>
  <si>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</si>
  <si>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</si>
  <si>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</si>
  <si>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</si>
  <si>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</si>
  <si>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</si>
  <si>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</si>
  <si>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</si>
  <si>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</si>
  <si>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</si>
  <si>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</si>
  <si>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</si>
  <si>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</si>
  <si>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</si>
  <si>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</si>
  <si>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</si>
  <si>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</si>
  <si>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</si>
  <si>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</si>
  <si>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</si>
  <si>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</si>
  <si>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</si>
  <si>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</si>
  <si>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</si>
  <si>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</si>
  <si>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</si>
  <si>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</si>
  <si>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</si>
  <si>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</si>
  <si>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</si>
  <si>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</si>
  <si>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</si>
  <si>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2020.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</si>
  <si>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2021 Yılı Birinci Üretim Tahminine Göre</t>
    </r>
  </si>
  <si>
    <r>
      <t>2021</t>
    </r>
    <r>
      <rPr>
        <b/>
        <vertAlign val="superscript"/>
        <sz val="20"/>
        <rFont val="Arial Tur"/>
        <family val="0"/>
      </rPr>
      <t>(1)</t>
    </r>
  </si>
</sst>
</file>

<file path=xl/styles.xml><?xml version="1.0" encoding="utf-8"?>
<styleSheet xmlns="http://schemas.openxmlformats.org/spreadsheetml/2006/main">
  <numFmts count="5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49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87"/>
  <sheetViews>
    <sheetView tabSelected="1" defaultGridColor="0" view="pageBreakPreview" zoomScale="40" zoomScaleNormal="40" zoomScaleSheetLayoutView="40" zoomScalePageLayoutView="0" colorId="22" workbookViewId="0" topLeftCell="A1">
      <selection activeCell="R34" sqref="R34"/>
    </sheetView>
  </sheetViews>
  <sheetFormatPr defaultColWidth="8.66015625" defaultRowHeight="18"/>
  <cols>
    <col min="1" max="1" width="45.83203125" style="3" customWidth="1"/>
    <col min="2" max="2" width="17.16015625" style="3" hidden="1" customWidth="1"/>
    <col min="3" max="9" width="17.16015625" style="3" customWidth="1"/>
    <col min="10" max="10" width="7.41015625" style="3" customWidth="1"/>
    <col min="11" max="11" width="14.58203125" style="3" hidden="1" customWidth="1"/>
    <col min="12" max="18" width="17.16015625" style="3" customWidth="1"/>
    <col min="19" max="19" width="1.91015625" style="3" customWidth="1"/>
    <col min="20" max="20" width="43.08203125" style="3" customWidth="1"/>
    <col min="21" max="21" width="2.83203125" style="3" customWidth="1"/>
    <col min="22" max="29" width="9.83203125" style="3" customWidth="1"/>
    <col min="30" max="30" width="3.83203125" style="3" customWidth="1"/>
    <col min="31" max="16384" width="9.25" style="3" customWidth="1"/>
  </cols>
  <sheetData>
    <row r="1" spans="1:50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33.75" customHeight="1">
      <c r="A3" s="21"/>
      <c r="B3" s="47" t="s">
        <v>64</v>
      </c>
      <c r="C3" s="47"/>
      <c r="D3" s="47"/>
      <c r="E3" s="47"/>
      <c r="F3" s="47"/>
      <c r="G3" s="47"/>
      <c r="H3" s="47"/>
      <c r="I3" s="45"/>
      <c r="J3" s="22"/>
      <c r="K3" s="47" t="s">
        <v>66</v>
      </c>
      <c r="L3" s="47"/>
      <c r="M3" s="47"/>
      <c r="N3" s="47"/>
      <c r="O3" s="47"/>
      <c r="P3" s="47"/>
      <c r="Q3" s="47"/>
      <c r="R3" s="45"/>
      <c r="S3" s="17"/>
      <c r="T3" s="23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33.75" customHeight="1">
      <c r="A4" s="24"/>
      <c r="B4" s="48" t="s">
        <v>65</v>
      </c>
      <c r="C4" s="48"/>
      <c r="D4" s="48"/>
      <c r="E4" s="48"/>
      <c r="F4" s="48"/>
      <c r="G4" s="48"/>
      <c r="H4" s="48"/>
      <c r="I4" s="46"/>
      <c r="J4" s="20"/>
      <c r="K4" s="48" t="s">
        <v>67</v>
      </c>
      <c r="L4" s="48"/>
      <c r="M4" s="48"/>
      <c r="N4" s="48"/>
      <c r="O4" s="48"/>
      <c r="P4" s="48"/>
      <c r="Q4" s="48"/>
      <c r="R4" s="46"/>
      <c r="S4" s="10"/>
      <c r="T4" s="25"/>
      <c r="U4" s="1"/>
      <c r="V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5"/>
      <c r="U5" s="1"/>
      <c r="V5" s="1"/>
      <c r="W5" s="1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 t="s">
        <v>72</v>
      </c>
      <c r="J6" s="11"/>
      <c r="K6" s="11">
        <v>2014</v>
      </c>
      <c r="L6" s="11">
        <v>2015</v>
      </c>
      <c r="M6" s="11">
        <v>2016</v>
      </c>
      <c r="N6" s="11">
        <v>2017</v>
      </c>
      <c r="O6" s="11">
        <v>2018</v>
      </c>
      <c r="P6" s="11">
        <v>2019</v>
      </c>
      <c r="Q6" s="11">
        <v>2020</v>
      </c>
      <c r="R6" s="11" t="s">
        <v>72</v>
      </c>
      <c r="S6" s="9"/>
      <c r="T6" s="28"/>
      <c r="U6" s="1"/>
      <c r="V6" s="1"/>
      <c r="W6" s="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8"/>
      <c r="K7" s="8"/>
      <c r="L7" s="10"/>
      <c r="M7" s="10"/>
      <c r="N7" s="10"/>
      <c r="O7" s="10"/>
      <c r="P7" s="10"/>
      <c r="Q7" s="10"/>
      <c r="R7" s="10"/>
      <c r="S7" s="8"/>
      <c r="T7" s="30" t="s">
        <v>1</v>
      </c>
      <c r="U7" s="1"/>
      <c r="V7" s="1"/>
      <c r="W7" s="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33.75" customHeight="1">
      <c r="A8" s="31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19000</v>
      </c>
      <c r="J8" s="13"/>
      <c r="K8" s="13">
        <v>-13.83219954648526</v>
      </c>
      <c r="L8" s="41">
        <f aca="true" t="shared" si="0" ref="L8:R9">(C8-B8)/B8*100</f>
        <v>18.947368421052634</v>
      </c>
      <c r="M8" s="41">
        <f t="shared" si="0"/>
        <v>-8.849557522123893</v>
      </c>
      <c r="N8" s="41">
        <f t="shared" si="0"/>
        <v>4.368932038834951</v>
      </c>
      <c r="O8" s="41">
        <f t="shared" si="0"/>
        <v>-6.976744186046512</v>
      </c>
      <c r="P8" s="41">
        <f t="shared" si="0"/>
        <v>-5</v>
      </c>
      <c r="Q8" s="41">
        <f t="shared" si="0"/>
        <v>7.894736842105263</v>
      </c>
      <c r="R8" s="41">
        <f t="shared" si="0"/>
        <v>-7.317073170731707</v>
      </c>
      <c r="S8" s="12"/>
      <c r="T8" s="32" t="s">
        <v>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33.75" customHeight="1">
      <c r="A9" s="31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7800</v>
      </c>
      <c r="J9" s="13"/>
      <c r="K9" s="13">
        <v>-20.253164556962027</v>
      </c>
      <c r="L9" s="41">
        <f t="shared" si="0"/>
        <v>26.984126984126984</v>
      </c>
      <c r="M9" s="41">
        <f t="shared" si="0"/>
        <v>-16.25</v>
      </c>
      <c r="N9" s="41">
        <f t="shared" si="0"/>
        <v>5.970149253731343</v>
      </c>
      <c r="O9" s="41">
        <f t="shared" si="0"/>
        <v>-1.4084507042253522</v>
      </c>
      <c r="P9" s="41">
        <f t="shared" si="0"/>
        <v>8.571428571428571</v>
      </c>
      <c r="Q9" s="41">
        <f t="shared" si="0"/>
        <v>9.210526315789473</v>
      </c>
      <c r="R9" s="41">
        <f t="shared" si="0"/>
        <v>-6.024096385542169</v>
      </c>
      <c r="S9" s="12"/>
      <c r="T9" s="32" t="s">
        <v>5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3"/>
      <c r="K10" s="13"/>
      <c r="L10" s="41"/>
      <c r="M10" s="41"/>
      <c r="N10" s="41"/>
      <c r="O10" s="41"/>
      <c r="P10" s="41"/>
      <c r="Q10" s="41"/>
      <c r="R10" s="41"/>
      <c r="S10" s="12"/>
      <c r="T10" s="32" t="s">
        <v>7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3"/>
      <c r="K11" s="13"/>
      <c r="L11" s="41"/>
      <c r="M11" s="41"/>
      <c r="N11" s="41"/>
      <c r="O11" s="41"/>
      <c r="P11" s="41"/>
      <c r="Q11" s="41"/>
      <c r="R11" s="41"/>
      <c r="S11" s="10"/>
      <c r="T11" s="25" t="s">
        <v>9</v>
      </c>
      <c r="U11" s="1"/>
      <c r="V11" s="1"/>
      <c r="W11" s="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3"/>
      <c r="K12" s="13"/>
      <c r="L12" s="41"/>
      <c r="M12" s="41"/>
      <c r="N12" s="41"/>
      <c r="O12" s="41"/>
      <c r="P12" s="41"/>
      <c r="Q12" s="41"/>
      <c r="R12" s="41"/>
      <c r="S12" s="12"/>
      <c r="T12" s="32" t="s">
        <v>11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33.75" customHeight="1">
      <c r="A13" s="31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550</v>
      </c>
      <c r="J13" s="13"/>
      <c r="K13" s="13">
        <v>-11.067193675889328</v>
      </c>
      <c r="L13" s="41">
        <f aca="true" t="shared" si="1" ref="L13:R14">(C13-B13)/B13*100</f>
        <v>2.2222222222222223</v>
      </c>
      <c r="M13" s="41">
        <f t="shared" si="1"/>
        <v>-1.0869565217391304</v>
      </c>
      <c r="N13" s="41">
        <f t="shared" si="1"/>
        <v>3.296703296703297</v>
      </c>
      <c r="O13" s="41">
        <f t="shared" si="1"/>
        <v>34.04255319148936</v>
      </c>
      <c r="P13" s="41">
        <f t="shared" si="1"/>
        <v>0</v>
      </c>
      <c r="Q13" s="41">
        <f t="shared" si="1"/>
        <v>0</v>
      </c>
      <c r="R13" s="41">
        <f t="shared" si="1"/>
        <v>-12.698412698412698</v>
      </c>
      <c r="S13" s="12"/>
      <c r="T13" s="32" t="s">
        <v>13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33.75" customHeight="1">
      <c r="A14" s="31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290</v>
      </c>
      <c r="J14" s="13"/>
      <c r="K14" s="13">
        <v>10.256410256410255</v>
      </c>
      <c r="L14" s="41">
        <f t="shared" si="1"/>
        <v>9.30232558139535</v>
      </c>
      <c r="M14" s="41">
        <f t="shared" si="1"/>
        <v>0</v>
      </c>
      <c r="N14" s="41">
        <f t="shared" si="1"/>
        <v>1.702127659574468</v>
      </c>
      <c r="O14" s="41">
        <f t="shared" si="1"/>
        <v>-7.949790794979079</v>
      </c>
      <c r="P14" s="41">
        <f t="shared" si="1"/>
        <v>2.272727272727273</v>
      </c>
      <c r="Q14" s="41">
        <f t="shared" si="1"/>
        <v>24.23022222222221</v>
      </c>
      <c r="R14" s="41">
        <f t="shared" si="1"/>
        <v>3.750026831903501</v>
      </c>
      <c r="S14" s="12"/>
      <c r="T14" s="32" t="s">
        <v>15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3"/>
      <c r="K15" s="13"/>
      <c r="L15" s="41"/>
      <c r="M15" s="41"/>
      <c r="N15" s="41"/>
      <c r="O15" s="41"/>
      <c r="P15" s="41"/>
      <c r="Q15" s="41"/>
      <c r="R15" s="41"/>
      <c r="S15" s="10"/>
      <c r="T15" s="25" t="s">
        <v>25</v>
      </c>
      <c r="U15" s="1"/>
      <c r="V15" s="1"/>
      <c r="W15" s="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3"/>
      <c r="K16" s="13"/>
      <c r="L16" s="41"/>
      <c r="M16" s="41"/>
      <c r="N16" s="41"/>
      <c r="O16" s="41"/>
      <c r="P16" s="41"/>
      <c r="Q16" s="41"/>
      <c r="R16" s="41"/>
      <c r="S16" s="12"/>
      <c r="T16" s="32" t="s">
        <v>27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33.75" customHeight="1">
      <c r="A17" s="31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228</v>
      </c>
      <c r="J17" s="13"/>
      <c r="K17" s="13">
        <v>-12.503627984681062</v>
      </c>
      <c r="L17" s="41">
        <f aca="true" t="shared" si="2" ref="L17:R18">(C17-B17)/B17*100</f>
        <v>19.366504854368944</v>
      </c>
      <c r="M17" s="41">
        <f t="shared" si="2"/>
        <v>11.284626907148715</v>
      </c>
      <c r="N17" s="41">
        <f t="shared" si="2"/>
        <v>0.6967707356291069</v>
      </c>
      <c r="O17" s="41">
        <f t="shared" si="2"/>
        <v>5.144256940664123</v>
      </c>
      <c r="P17" s="41">
        <f t="shared" si="2"/>
        <v>-2.5926884689504446</v>
      </c>
      <c r="Q17" s="41">
        <f t="shared" si="2"/>
        <v>27.51996125862231</v>
      </c>
      <c r="R17" s="41">
        <f t="shared" si="2"/>
        <v>5.591241484390562</v>
      </c>
      <c r="S17" s="12"/>
      <c r="T17" s="32" t="s">
        <v>31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33.75" customHeight="1">
      <c r="A18" s="31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2370</v>
      </c>
      <c r="J18" s="13"/>
      <c r="K18" s="13">
        <v>7.544320420223249</v>
      </c>
      <c r="L18" s="41">
        <f t="shared" si="2"/>
        <v>2.6131021429879695</v>
      </c>
      <c r="M18" s="41">
        <f t="shared" si="2"/>
        <v>-0.5940381983697358</v>
      </c>
      <c r="N18" s="41">
        <f t="shared" si="2"/>
        <v>17.577433866677527</v>
      </c>
      <c r="O18" s="41">
        <f t="shared" si="2"/>
        <v>-0.7715391840194233</v>
      </c>
      <c r="P18" s="41">
        <f t="shared" si="2"/>
        <v>7.7349044160537295</v>
      </c>
      <c r="Q18" s="41">
        <f t="shared" si="2"/>
        <v>-1.5712380952380998</v>
      </c>
      <c r="R18" s="41">
        <f t="shared" si="2"/>
        <v>14.658704095396047</v>
      </c>
      <c r="S18" s="12"/>
      <c r="T18" s="32" t="s">
        <v>29</v>
      </c>
      <c r="U18" s="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3"/>
      <c r="K19" s="13"/>
      <c r="L19" s="41"/>
      <c r="M19" s="41"/>
      <c r="N19" s="41"/>
      <c r="O19" s="41"/>
      <c r="P19" s="41"/>
      <c r="Q19" s="41"/>
      <c r="R19" s="41"/>
      <c r="S19" s="10"/>
      <c r="T19" s="25" t="s">
        <v>17</v>
      </c>
      <c r="U19" s="1"/>
      <c r="V19" s="1"/>
      <c r="W19" s="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33.75" customHeight="1">
      <c r="A20" s="31" t="s">
        <v>22</v>
      </c>
      <c r="B20" s="18">
        <v>74.696</v>
      </c>
      <c r="C20" s="18">
        <v>75</v>
      </c>
      <c r="D20" s="18">
        <v>70</v>
      </c>
      <c r="E20" s="18">
        <v>80</v>
      </c>
      <c r="F20" s="18">
        <v>80.2</v>
      </c>
      <c r="G20" s="18">
        <v>70</v>
      </c>
      <c r="H20" s="18">
        <v>76.54</v>
      </c>
      <c r="I20" s="18">
        <v>80.5</v>
      </c>
      <c r="J20" s="13"/>
      <c r="K20" s="13">
        <v>-19.817943708538184</v>
      </c>
      <c r="L20" s="41">
        <f aca="true" t="shared" si="3" ref="L20:R22">(C20-B20)/B20*100</f>
        <v>0.4069829709756909</v>
      </c>
      <c r="M20" s="41">
        <f t="shared" si="3"/>
        <v>-6.666666666666667</v>
      </c>
      <c r="N20" s="41">
        <f t="shared" si="3"/>
        <v>14.285714285714285</v>
      </c>
      <c r="O20" s="41">
        <f t="shared" si="3"/>
        <v>0.25000000000000355</v>
      </c>
      <c r="P20" s="41">
        <f t="shared" si="3"/>
        <v>-12.71820448877806</v>
      </c>
      <c r="Q20" s="41">
        <f t="shared" si="3"/>
        <v>9.34285714285715</v>
      </c>
      <c r="R20" s="41">
        <f t="shared" si="3"/>
        <v>5.173765351450213</v>
      </c>
      <c r="S20" s="12"/>
      <c r="T20" s="32" t="s">
        <v>23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33.75" customHeight="1">
      <c r="A21" s="31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21000</v>
      </c>
      <c r="J21" s="13"/>
      <c r="K21" s="13">
        <v>1.5432186742468466</v>
      </c>
      <c r="L21" s="41">
        <f t="shared" si="3"/>
        <v>-4.301857875912051</v>
      </c>
      <c r="M21" s="41">
        <f t="shared" si="3"/>
        <v>21.4860864058385</v>
      </c>
      <c r="N21" s="41">
        <f t="shared" si="3"/>
        <v>7.001450569963634</v>
      </c>
      <c r="O21" s="41">
        <f t="shared" si="3"/>
        <v>-9.25814645792775</v>
      </c>
      <c r="P21" s="41">
        <f t="shared" si="3"/>
        <v>-4.474497354497356</v>
      </c>
      <c r="Q21" s="41">
        <f t="shared" si="3"/>
        <v>27.535891686864982</v>
      </c>
      <c r="R21" s="41">
        <f t="shared" si="3"/>
        <v>-8.797711500061371</v>
      </c>
      <c r="S21" s="12"/>
      <c r="T21" s="32" t="s">
        <v>19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33.75" customHeight="1">
      <c r="A22" s="31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3"/>
      <c r="K22" s="13">
        <v>4.444444444444445</v>
      </c>
      <c r="L22" s="41">
        <f t="shared" si="3"/>
        <v>-12.76595744680851</v>
      </c>
      <c r="M22" s="41">
        <f t="shared" si="3"/>
        <v>2.4390243902439024</v>
      </c>
      <c r="N22" s="41">
        <f t="shared" si="3"/>
        <v>16.666666666666664</v>
      </c>
      <c r="O22" s="41">
        <f t="shared" si="3"/>
        <v>4.8979591836734695</v>
      </c>
      <c r="P22" s="41">
        <f t="shared" si="3"/>
        <v>-14.396887159533073</v>
      </c>
      <c r="Q22" s="41">
        <f t="shared" si="3"/>
        <v>-19.379727272727273</v>
      </c>
      <c r="R22" s="41">
        <f t="shared" si="3"/>
        <v>26.857332297425756</v>
      </c>
      <c r="S22" s="12"/>
      <c r="T22" s="32" t="s">
        <v>21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3"/>
      <c r="K23" s="13"/>
      <c r="L23" s="42"/>
      <c r="M23" s="42"/>
      <c r="N23" s="42"/>
      <c r="O23" s="42"/>
      <c r="P23" s="42"/>
      <c r="Q23" s="42"/>
      <c r="R23" s="42"/>
      <c r="S23" s="10"/>
      <c r="T23" s="25" t="s">
        <v>45</v>
      </c>
      <c r="U23" s="1"/>
      <c r="V23" s="1"/>
      <c r="W23" s="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33.75" customHeight="1">
      <c r="A24" s="31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4208.908</v>
      </c>
      <c r="I24" s="18">
        <v>4200</v>
      </c>
      <c r="J24" s="13"/>
      <c r="K24" s="13">
        <v>3.835327422098056</v>
      </c>
      <c r="L24" s="41">
        <f aca="true" t="shared" si="4" ref="L24:R29">(C24-B24)/B24*100</f>
        <v>-11.731020247839528</v>
      </c>
      <c r="M24" s="41">
        <f t="shared" si="4"/>
        <v>8.982179922037156</v>
      </c>
      <c r="N24" s="41">
        <f t="shared" si="4"/>
        <v>4.650826278321674</v>
      </c>
      <c r="O24" s="41">
        <f t="shared" si="4"/>
        <v>-5.9078644797721385</v>
      </c>
      <c r="P24" s="41">
        <f t="shared" si="4"/>
        <v>4.021725208568282</v>
      </c>
      <c r="Q24" s="41">
        <f t="shared" si="4"/>
        <v>-4.559909297052147</v>
      </c>
      <c r="R24" s="41">
        <f t="shared" si="4"/>
        <v>-0.21164634627319853</v>
      </c>
      <c r="S24" s="12"/>
      <c r="T24" s="32" t="s">
        <v>47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33.75" customHeight="1">
      <c r="A25" s="31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5302.64</v>
      </c>
      <c r="J25" s="13"/>
      <c r="K25" s="13">
        <v>2.780583866172866</v>
      </c>
      <c r="L25" s="41">
        <f t="shared" si="4"/>
        <v>5.084052747747683</v>
      </c>
      <c r="M25" s="41">
        <f t="shared" si="4"/>
        <v>7.9764620248181854</v>
      </c>
      <c r="N25" s="41">
        <f t="shared" si="4"/>
        <v>11.104547465214944</v>
      </c>
      <c r="O25" s="41">
        <f t="shared" si="4"/>
        <v>2.774289340729426</v>
      </c>
      <c r="P25" s="41">
        <f t="shared" si="4"/>
        <v>-12.252766800515372</v>
      </c>
      <c r="Q25" s="41">
        <f t="shared" si="4"/>
        <v>1.1002658427517509</v>
      </c>
      <c r="R25" s="41">
        <f t="shared" si="4"/>
        <v>21.93503316591327</v>
      </c>
      <c r="S25" s="12"/>
      <c r="T25" s="32" t="s">
        <v>49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33.75" customHeight="1">
      <c r="A26" s="31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4260</v>
      </c>
      <c r="J26" s="13"/>
      <c r="K26" s="13">
        <v>-20.7133244897633</v>
      </c>
      <c r="L26" s="41">
        <f t="shared" si="4"/>
        <v>3.6007666369408082</v>
      </c>
      <c r="M26" s="41">
        <f t="shared" si="4"/>
        <v>13.8561242513403</v>
      </c>
      <c r="N26" s="41">
        <f t="shared" si="4"/>
        <v>3.634389991482761</v>
      </c>
      <c r="O26" s="41">
        <f t="shared" si="4"/>
        <v>19.58324153970563</v>
      </c>
      <c r="P26" s="41">
        <f t="shared" si="4"/>
        <v>-0.19878873456960594</v>
      </c>
      <c r="Q26" s="41">
        <f t="shared" si="4"/>
        <v>18.838925684876994</v>
      </c>
      <c r="R26" s="41">
        <f t="shared" si="4"/>
        <v>-0.9414284804089555</v>
      </c>
      <c r="S26" s="12"/>
      <c r="T26" s="32" t="s">
        <v>53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33.75" customHeight="1">
      <c r="A27" s="31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1900</v>
      </c>
      <c r="J27" s="13"/>
      <c r="K27" s="13">
        <v>5.4892601431980905</v>
      </c>
      <c r="L27" s="41">
        <f t="shared" si="4"/>
        <v>-3.8461538461538463</v>
      </c>
      <c r="M27" s="41">
        <f t="shared" si="4"/>
        <v>1.7647058823529411</v>
      </c>
      <c r="N27" s="41">
        <f t="shared" si="4"/>
        <v>21.38728323699422</v>
      </c>
      <c r="O27" s="41">
        <f t="shared" si="4"/>
        <v>-28.54919047619047</v>
      </c>
      <c r="P27" s="41">
        <f t="shared" si="4"/>
        <v>1.635024295769244</v>
      </c>
      <c r="Q27" s="41">
        <f t="shared" si="4"/>
        <v>-13.663868852459018</v>
      </c>
      <c r="R27" s="41">
        <f t="shared" si="4"/>
        <v>44.30825458406564</v>
      </c>
      <c r="S27" s="12"/>
      <c r="T27" s="32" t="s">
        <v>55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33.75" customHeight="1">
      <c r="A28" s="31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700</v>
      </c>
      <c r="J28" s="13"/>
      <c r="K28" s="13">
        <v>-24.95446265938069</v>
      </c>
      <c r="L28" s="41">
        <f t="shared" si="4"/>
        <v>56.79611650485437</v>
      </c>
      <c r="M28" s="41">
        <f t="shared" si="4"/>
        <v>-34.984520123839005</v>
      </c>
      <c r="N28" s="41">
        <f t="shared" si="4"/>
        <v>60.71428571428571</v>
      </c>
      <c r="O28" s="41">
        <f t="shared" si="4"/>
        <v>-23.703703703703706</v>
      </c>
      <c r="P28" s="41">
        <f t="shared" si="4"/>
        <v>50.6885436893204</v>
      </c>
      <c r="Q28" s="41">
        <f t="shared" si="4"/>
        <v>-14.309203320421732</v>
      </c>
      <c r="R28" s="41">
        <f t="shared" si="4"/>
        <v>5.263157894736842</v>
      </c>
      <c r="S28" s="12"/>
      <c r="T28" s="32" t="s">
        <v>51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33.75" customHeight="1">
      <c r="A29" s="31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1417.685</v>
      </c>
      <c r="I29" s="18">
        <v>1400</v>
      </c>
      <c r="J29" s="13"/>
      <c r="K29" s="13">
        <v>10.113999999999994</v>
      </c>
      <c r="L29" s="41">
        <f t="shared" si="4"/>
        <v>4.8663401012863385</v>
      </c>
      <c r="M29" s="41">
        <f t="shared" si="4"/>
        <v>1.6616789689849067</v>
      </c>
      <c r="N29" s="41">
        <f t="shared" si="4"/>
        <v>-3.7037037037037033</v>
      </c>
      <c r="O29" s="41">
        <f t="shared" si="4"/>
        <v>15.384615384615385</v>
      </c>
      <c r="P29" s="41">
        <f t="shared" si="4"/>
        <v>-6.170133333333327</v>
      </c>
      <c r="Q29" s="41">
        <f t="shared" si="4"/>
        <v>0.7273448113180631</v>
      </c>
      <c r="R29" s="41">
        <f t="shared" si="4"/>
        <v>-1.2474562402790428</v>
      </c>
      <c r="S29" s="12"/>
      <c r="T29" s="32" t="s">
        <v>57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3"/>
      <c r="K30" s="13"/>
      <c r="L30" s="42"/>
      <c r="M30" s="42"/>
      <c r="N30" s="42"/>
      <c r="O30" s="42"/>
      <c r="P30" s="42"/>
      <c r="Q30" s="42"/>
      <c r="R30" s="42"/>
      <c r="S30" s="10"/>
      <c r="T30" s="25" t="s">
        <v>33</v>
      </c>
      <c r="U30" s="1"/>
      <c r="V30" s="1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33.75" customHeight="1">
      <c r="A31" s="31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5100</v>
      </c>
      <c r="J31" s="13"/>
      <c r="K31" s="13">
        <v>5.521783181357649</v>
      </c>
      <c r="L31" s="41">
        <f aca="true" t="shared" si="5" ref="L31:R32">(C31-B31)/B31*100</f>
        <v>14.258281325012002</v>
      </c>
      <c r="M31" s="41">
        <f t="shared" si="5"/>
        <v>-0.21008403361344538</v>
      </c>
      <c r="N31" s="41">
        <f t="shared" si="5"/>
        <v>1.0819578947368427</v>
      </c>
      <c r="O31" s="41">
        <f t="shared" si="5"/>
        <v>-5.23583468380947</v>
      </c>
      <c r="P31" s="41">
        <f t="shared" si="5"/>
        <v>9.45756043956045</v>
      </c>
      <c r="Q31" s="41">
        <f t="shared" si="5"/>
        <v>4.413432151635264</v>
      </c>
      <c r="R31" s="41">
        <f t="shared" si="5"/>
        <v>-1.9253779045953208</v>
      </c>
      <c r="S31" s="12"/>
      <c r="T31" s="32" t="s">
        <v>35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33.75" customHeight="1">
      <c r="A32" s="31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2280</v>
      </c>
      <c r="J32" s="13"/>
      <c r="K32" s="13">
        <v>-6.029148813079903</v>
      </c>
      <c r="L32" s="41">
        <f t="shared" si="5"/>
        <v>4.982625698324027</v>
      </c>
      <c r="M32" s="41">
        <f t="shared" si="5"/>
        <v>12.845541347889968</v>
      </c>
      <c r="N32" s="41">
        <f t="shared" si="5"/>
        <v>0.5155190959458652</v>
      </c>
      <c r="O32" s="41">
        <f t="shared" si="5"/>
        <v>-9.421382839325867</v>
      </c>
      <c r="P32" s="41">
        <f t="shared" si="5"/>
        <v>13.948604000113951</v>
      </c>
      <c r="Q32" s="41">
        <f t="shared" si="5"/>
        <v>3.6363636363636362</v>
      </c>
      <c r="R32" s="41">
        <f t="shared" si="5"/>
        <v>0</v>
      </c>
      <c r="S32" s="12"/>
      <c r="T32" s="32" t="s">
        <v>37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3"/>
      <c r="K33" s="13"/>
      <c r="L33" s="42"/>
      <c r="M33" s="42"/>
      <c r="N33" s="42"/>
      <c r="O33" s="42"/>
      <c r="P33" s="42"/>
      <c r="Q33" s="42"/>
      <c r="R33" s="42"/>
      <c r="S33" s="10"/>
      <c r="T33" s="25" t="s">
        <v>39</v>
      </c>
      <c r="U33" s="1"/>
      <c r="V33" s="1"/>
      <c r="W33" s="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33.75" customHeight="1">
      <c r="A34" s="31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13000</v>
      </c>
      <c r="J34" s="13"/>
      <c r="K34" s="13">
        <v>0.25380710659898476</v>
      </c>
      <c r="L34" s="41">
        <f aca="true" t="shared" si="6" ref="L34:R35">(C34-B34)/B34*100</f>
        <v>6.455696202531645</v>
      </c>
      <c r="M34" s="41">
        <f t="shared" si="6"/>
        <v>-0.11890606420927466</v>
      </c>
      <c r="N34" s="41">
        <f t="shared" si="6"/>
        <v>1.1904761904761905</v>
      </c>
      <c r="O34" s="41">
        <f t="shared" si="6"/>
        <v>-4.705882352941177</v>
      </c>
      <c r="P34" s="41">
        <f t="shared" si="6"/>
        <v>5.695390946502056</v>
      </c>
      <c r="Q34" s="41">
        <f t="shared" si="6"/>
        <v>2.819072433477986</v>
      </c>
      <c r="R34" s="41">
        <f t="shared" si="6"/>
        <v>-1.5450982144446173</v>
      </c>
      <c r="S34" s="12"/>
      <c r="T34" s="32" t="s">
        <v>43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5100</v>
      </c>
      <c r="J35" s="13"/>
      <c r="K35" s="13">
        <v>0.10820004174069565</v>
      </c>
      <c r="L35" s="41">
        <f t="shared" si="6"/>
        <v>0.809219657928177</v>
      </c>
      <c r="M35" s="41">
        <f t="shared" si="6"/>
        <v>2.572994325471805</v>
      </c>
      <c r="N35" s="41">
        <f t="shared" si="6"/>
        <v>0.7173650516111376</v>
      </c>
      <c r="O35" s="41">
        <f t="shared" si="6"/>
        <v>-0.6801854504968843</v>
      </c>
      <c r="P35" s="41">
        <f t="shared" si="6"/>
        <v>-2.377514988463505</v>
      </c>
      <c r="Q35" s="41">
        <f t="shared" si="6"/>
        <v>-7.634499344320229</v>
      </c>
      <c r="R35" s="41">
        <f t="shared" si="6"/>
        <v>-2.2316113955766483</v>
      </c>
      <c r="S35" s="12"/>
      <c r="T35" s="32" t="s">
        <v>41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43"/>
      <c r="M36" s="43"/>
      <c r="N36" s="43"/>
      <c r="O36" s="43"/>
      <c r="P36" s="43"/>
      <c r="Q36" s="43"/>
      <c r="R36" s="43"/>
      <c r="S36" s="10"/>
      <c r="T36" s="25" t="s">
        <v>59</v>
      </c>
      <c r="U36" s="1"/>
      <c r="V36" s="1"/>
      <c r="W36" s="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108504.35667784105</v>
      </c>
      <c r="G37" s="36">
        <v>112560.77205831866</v>
      </c>
      <c r="H37" s="36">
        <v>117949.90126779884</v>
      </c>
      <c r="I37" s="36"/>
      <c r="J37" s="37"/>
      <c r="K37" s="37">
        <v>0.5930154110355724</v>
      </c>
      <c r="L37" s="37">
        <f aca="true" t="shared" si="7" ref="L37:R37">(C37-B37)/B37*100</f>
        <v>9.25669719427667</v>
      </c>
      <c r="M37" s="37">
        <f t="shared" si="7"/>
        <v>-2.5935580051064617</v>
      </c>
      <c r="N37" s="37">
        <f t="shared" si="7"/>
        <v>4.919163818407707</v>
      </c>
      <c r="O37" s="37">
        <f t="shared" si="7"/>
        <v>2.109400248095734</v>
      </c>
      <c r="P37" s="37">
        <f t="shared" si="7"/>
        <v>3.738481573160668</v>
      </c>
      <c r="Q37" s="37">
        <f t="shared" si="7"/>
        <v>4.787750750934814</v>
      </c>
      <c r="R37" s="37"/>
      <c r="S37" s="36"/>
      <c r="T37" s="38" t="s">
        <v>69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4"/>
      <c r="K38" s="2"/>
      <c r="L38" s="1"/>
      <c r="M38" s="1"/>
      <c r="N38" s="1"/>
      <c r="O38" s="1"/>
      <c r="P38" s="1"/>
      <c r="Q38" s="1"/>
      <c r="R38" s="1"/>
      <c r="S38" s="2"/>
      <c r="T38" s="14" t="s">
        <v>61</v>
      </c>
      <c r="U38" s="1"/>
      <c r="V38" s="1"/>
      <c r="W38" s="1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1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6"/>
      <c r="L39" s="1"/>
      <c r="M39" s="1"/>
      <c r="N39" s="1"/>
      <c r="O39" s="1"/>
      <c r="P39" s="1"/>
      <c r="Q39" s="1"/>
      <c r="R39" s="1"/>
      <c r="S39" s="16"/>
      <c r="T39" s="40" t="s">
        <v>70</v>
      </c>
      <c r="U39" s="15"/>
      <c r="V39" s="1"/>
      <c r="W39" s="1"/>
      <c r="X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2:51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2:51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2:51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2:51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24">
      <c r="B48" s="39"/>
      <c r="C48" s="39"/>
      <c r="D48" s="39"/>
      <c r="E48" s="39"/>
      <c r="F48" s="39"/>
      <c r="G48" s="39"/>
      <c r="H48" s="39"/>
      <c r="I48" s="39"/>
      <c r="J48" s="2"/>
      <c r="K48" s="2"/>
      <c r="L48" s="39"/>
      <c r="M48" s="39"/>
      <c r="N48" s="39"/>
      <c r="O48" s="39"/>
      <c r="P48" s="39"/>
      <c r="Q48" s="39"/>
      <c r="R48" s="3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2:51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2:51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2:51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2:51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2:18" ht="15"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N59" s="2"/>
      <c r="O59" s="2"/>
      <c r="P59" s="2"/>
      <c r="Q59" s="2"/>
      <c r="R59" s="2"/>
    </row>
    <row r="60" spans="2:18" ht="15"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N60" s="2"/>
      <c r="O60" s="2"/>
      <c r="P60" s="2"/>
      <c r="Q60" s="2"/>
      <c r="R60" s="2"/>
    </row>
    <row r="61" spans="2:18" ht="15"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N61" s="2"/>
      <c r="O61" s="2"/>
      <c r="P61" s="2"/>
      <c r="Q61" s="2"/>
      <c r="R61" s="2"/>
    </row>
    <row r="62" spans="2:18" ht="15"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R62" s="2"/>
    </row>
    <row r="63" spans="2:18" ht="15"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  <c r="O63" s="2"/>
      <c r="P63" s="2"/>
      <c r="Q63" s="2"/>
      <c r="R63" s="2"/>
    </row>
    <row r="64" spans="2:18" ht="15"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N64" s="2"/>
      <c r="O64" s="2"/>
      <c r="P64" s="2"/>
      <c r="Q64" s="2"/>
      <c r="R64" s="2"/>
    </row>
    <row r="65" spans="2:18" ht="15"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  <c r="O65" s="2"/>
      <c r="P65" s="2"/>
      <c r="Q65" s="2"/>
      <c r="R65" s="2"/>
    </row>
    <row r="66" spans="2:18" ht="15"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N66" s="2"/>
      <c r="O66" s="2"/>
      <c r="P66" s="2"/>
      <c r="Q66" s="2"/>
      <c r="R66" s="2"/>
    </row>
    <row r="67" spans="2:18" ht="15"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N67" s="2"/>
      <c r="O67" s="2"/>
      <c r="P67" s="2"/>
      <c r="Q67" s="2"/>
      <c r="R67" s="2"/>
    </row>
    <row r="68" spans="2:18" ht="15"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N68" s="2"/>
      <c r="O68" s="2"/>
      <c r="P68" s="2"/>
      <c r="Q68" s="2"/>
      <c r="R68" s="2"/>
    </row>
    <row r="69" spans="2:18" ht="15"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N69" s="2"/>
      <c r="O69" s="2"/>
      <c r="P69" s="2"/>
      <c r="Q69" s="2"/>
      <c r="R69" s="2"/>
    </row>
    <row r="70" spans="2:18" ht="15"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R70" s="2"/>
    </row>
    <row r="71" spans="2:18" ht="15"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R71" s="2"/>
    </row>
    <row r="72" spans="2:18" ht="15"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R72" s="2"/>
    </row>
    <row r="73" spans="2:18" ht="15"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N73" s="2"/>
      <c r="O73" s="2"/>
      <c r="P73" s="2"/>
      <c r="Q73" s="2"/>
      <c r="R73" s="2"/>
    </row>
    <row r="74" spans="2:18" ht="15"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R74" s="2"/>
    </row>
    <row r="75" spans="2:18" ht="15"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R75" s="2"/>
    </row>
    <row r="76" spans="2:18" ht="15"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N76" s="2"/>
      <c r="O76" s="2"/>
      <c r="P76" s="2"/>
      <c r="Q76" s="2"/>
      <c r="R76" s="2"/>
    </row>
    <row r="77" spans="2:18" ht="15"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N77" s="2"/>
      <c r="O77" s="2"/>
      <c r="P77" s="2"/>
      <c r="Q77" s="2"/>
      <c r="R77" s="2"/>
    </row>
    <row r="78" spans="2:18" ht="15"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R78" s="2"/>
    </row>
    <row r="79" spans="2:18" ht="15"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N79" s="2"/>
      <c r="O79" s="2"/>
      <c r="P79" s="2"/>
      <c r="Q79" s="2"/>
      <c r="R79" s="2"/>
    </row>
    <row r="80" spans="2:18" ht="15"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R80" s="2"/>
    </row>
    <row r="81" spans="2:18" ht="15"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R81" s="2"/>
    </row>
    <row r="82" spans="2:18" ht="15"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N82" s="2"/>
      <c r="O82" s="2"/>
      <c r="P82" s="2"/>
      <c r="Q82" s="2"/>
      <c r="R82" s="2"/>
    </row>
    <row r="83" spans="2:18" ht="15"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N83" s="2"/>
      <c r="O83" s="2"/>
      <c r="P83" s="2"/>
      <c r="Q83" s="2"/>
      <c r="R83" s="2"/>
    </row>
    <row r="84" spans="2:18" ht="15"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R84" s="2"/>
    </row>
    <row r="85" spans="2:18" ht="15"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R85" s="2"/>
    </row>
    <row r="86" spans="2:18" ht="15"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R86" s="2"/>
    </row>
    <row r="87" spans="2:18" ht="15"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R87" s="2"/>
    </row>
  </sheetData>
  <sheetProtection/>
  <mergeCells count="4">
    <mergeCell ref="B3:H3"/>
    <mergeCell ref="B4:H4"/>
    <mergeCell ref="K3:Q3"/>
    <mergeCell ref="K4:Q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2021-06-07T13:02:07Z</cp:lastPrinted>
  <dcterms:created xsi:type="dcterms:W3CDTF">1998-04-14T11:02:32Z</dcterms:created>
  <dcterms:modified xsi:type="dcterms:W3CDTF">2021-06-07T13:02:09Z</dcterms:modified>
  <cp:category/>
  <cp:version/>
  <cp:contentType/>
  <cp:contentStatus/>
</cp:coreProperties>
</file>