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7.9'!$A$2:$DG$26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<sst xmlns="http://schemas.openxmlformats.org/spreadsheetml/2006/main" count="743" uniqueCount="127">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</sst>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2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4" fontId="8" fillId="0" borderId="16" xfId="0" applyFont="1" applyBorder="1" applyAlignment="1">
      <alignment/>
    </xf>
    <xf numFmtId="206" fontId="10" fillId="0" borderId="23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S110"/>
  <sheetViews>
    <sheetView tabSelected="1" defaultGridColor="0" view="pageBreakPreview" zoomScale="70" zoomScaleNormal="70" zoomScaleSheetLayoutView="70" colorId="22" workbookViewId="0" topLeftCell="A1">
      <selection activeCell="DC20" sqref="DC20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1.77734375" style="1" customWidth="1"/>
    <col min="111" max="111" width="13.3359375" style="1" customWidth="1"/>
    <col min="112" max="112" width="12.3359375" style="1" bestFit="1" customWidth="1"/>
    <col min="113" max="113" width="20.21484375" style="1" bestFit="1" customWidth="1"/>
    <col min="114" max="114" width="14.77734375" style="1" bestFit="1" customWidth="1"/>
    <col min="115" max="115" width="16.3359375" style="1" bestFit="1" customWidth="1"/>
    <col min="116" max="116" width="13.4453125" style="1" bestFit="1" customWidth="1"/>
    <col min="117" max="117" width="14.5546875" style="1" bestFit="1" customWidth="1"/>
    <col min="118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G2" s="42" t="s">
        <v>61</v>
      </c>
    </row>
    <row r="3" spans="1:11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G3" s="42" t="s">
        <v>95</v>
      </c>
    </row>
    <row r="4" spans="1:116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8"/>
      <c r="DI4" s="3"/>
      <c r="DJ4" s="2"/>
      <c r="DK4" s="2"/>
      <c r="DL4" s="2"/>
    </row>
    <row r="5" spans="1:12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43"/>
      <c r="DG5" s="51"/>
      <c r="DN5" s="3"/>
      <c r="DO5" s="48"/>
      <c r="DP5" s="3"/>
      <c r="DQ5" s="2"/>
      <c r="DR5" s="2"/>
      <c r="DS5" s="2"/>
    </row>
    <row r="6" spans="1:12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51"/>
      <c r="DN6" s="3"/>
      <c r="DO6" s="2"/>
      <c r="DP6" s="2"/>
      <c r="DQ6" s="2"/>
    </row>
    <row r="7" spans="1:12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43"/>
      <c r="DG7" s="51"/>
      <c r="DN7" s="3"/>
      <c r="DO7" s="2"/>
      <c r="DP7" s="2"/>
      <c r="DQ7" s="2"/>
    </row>
    <row r="8" spans="1:12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40" t="s">
        <v>9</v>
      </c>
      <c r="AY8" s="140"/>
      <c r="AZ8" s="44" t="s">
        <v>13</v>
      </c>
      <c r="BA8" s="44"/>
      <c r="BB8" s="44"/>
      <c r="BC8" s="140" t="s">
        <v>9</v>
      </c>
      <c r="BD8" s="140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43"/>
      <c r="DG8" s="51"/>
      <c r="DN8" s="3"/>
      <c r="DO8" s="2"/>
      <c r="DP8" s="2"/>
      <c r="DQ8" s="2"/>
    </row>
    <row r="9" spans="1:12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43"/>
      <c r="DG9" s="51"/>
      <c r="DN9" s="3"/>
      <c r="DO9" s="2"/>
      <c r="DP9" s="2"/>
      <c r="DQ9" s="2"/>
    </row>
    <row r="10" spans="1:12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3" t="s">
        <v>17</v>
      </c>
      <c r="DG10" s="51"/>
      <c r="DN10" s="3"/>
      <c r="DO10" s="2"/>
      <c r="DP10" s="2"/>
      <c r="DQ10" s="2"/>
    </row>
    <row r="11" spans="1:12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2"/>
      <c r="CW11" s="52"/>
      <c r="CX11" s="52"/>
      <c r="CY11" s="52"/>
      <c r="CZ11" s="54"/>
      <c r="DA11" s="52"/>
      <c r="DB11" s="52"/>
      <c r="DC11" s="52"/>
      <c r="DD11" s="52"/>
      <c r="DE11" s="52"/>
      <c r="DF11" s="52"/>
      <c r="DG11" s="54"/>
      <c r="DN11" s="3"/>
      <c r="DO11" s="2"/>
      <c r="DP11" s="2"/>
      <c r="DQ11" s="2"/>
    </row>
    <row r="12" spans="1:12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22">
        <v>2773.3</v>
      </c>
      <c r="DB12" s="122">
        <v>235661.1</v>
      </c>
      <c r="DC12" s="122">
        <v>25335.199999999983</v>
      </c>
      <c r="DD12" s="122">
        <v>263769.6</v>
      </c>
      <c r="DE12" s="134">
        <f aca="true" t="shared" si="15" ref="DE12:DE18">DD12/$BA$12*$BB$12</f>
        <v>276.27838861110814</v>
      </c>
      <c r="DF12" s="43" t="s">
        <v>116</v>
      </c>
      <c r="DG12" s="51"/>
      <c r="DL12" s="99"/>
      <c r="DN12" s="3"/>
      <c r="DO12" s="2"/>
      <c r="DP12" s="2"/>
      <c r="DQ12" s="2"/>
    </row>
    <row r="13" spans="1:12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6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7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8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9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0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1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2" ref="BK13:BK24">BJ13+BI13+BH13</f>
        <v>104928.304</v>
      </c>
      <c r="BL13" s="100">
        <f aca="true" t="shared" si="23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4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5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6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7" ref="CN13:CN24">CO13-CL13-CM13</f>
        <v>29019.900000000023</v>
      </c>
      <c r="CO13" s="122">
        <v>207699.5</v>
      </c>
      <c r="CP13" s="122">
        <f aca="true" t="shared" si="28" ref="CP13:CP24">CO13/$BA$12*$BB$12</f>
        <v>217.5492671457699</v>
      </c>
      <c r="CQ13" s="133">
        <v>4786.5</v>
      </c>
      <c r="CR13" s="122">
        <v>165991.7</v>
      </c>
      <c r="CS13" s="122">
        <f aca="true" t="shared" si="29" ref="CS13:CS23">CT13-CQ13-CR13</f>
        <v>26515.099999999977</v>
      </c>
      <c r="CT13" s="122">
        <v>197293.3</v>
      </c>
      <c r="CU13" s="134">
        <f aca="true" t="shared" si="30" ref="CU13:CU24">CT13/$BA$12*$BB$12</f>
        <v>206.6495722318567</v>
      </c>
      <c r="CV13" s="122">
        <v>3227.6</v>
      </c>
      <c r="CW13" s="122">
        <v>194541.2</v>
      </c>
      <c r="CX13" s="122">
        <f aca="true" t="shared" si="31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22">
        <v>3359.9</v>
      </c>
      <c r="DB13" s="122">
        <v>235058.3</v>
      </c>
      <c r="DC13" s="122">
        <f aca="true" t="shared" si="32" ref="DC13:DC18">DD13-DA13-DB13</f>
        <v>25929.70000000004</v>
      </c>
      <c r="DD13" s="122">
        <v>264347.9</v>
      </c>
      <c r="DE13" s="134">
        <f t="shared" si="15"/>
        <v>276.8841134259989</v>
      </c>
      <c r="DF13" s="43" t="s">
        <v>31</v>
      </c>
      <c r="DG13" s="51"/>
      <c r="DL13" s="99"/>
      <c r="DN13" s="3"/>
      <c r="DO13" s="2"/>
      <c r="DP13" s="2"/>
      <c r="DQ13" s="2"/>
    </row>
    <row r="14" spans="1:12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6"/>
        <v>99.28064132654616</v>
      </c>
      <c r="K14" s="77">
        <v>3698</v>
      </c>
      <c r="L14" s="77">
        <v>26717</v>
      </c>
      <c r="M14" s="77">
        <v>5564</v>
      </c>
      <c r="N14" s="77">
        <f t="shared" si="17"/>
        <v>35979</v>
      </c>
      <c r="O14" s="106">
        <f aca="true" t="shared" si="33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8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9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4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0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1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2"/>
        <v>110426.245</v>
      </c>
      <c r="BL14" s="100">
        <f t="shared" si="23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4"/>
        <v>177.31721976143535</v>
      </c>
      <c r="CB14" s="99">
        <v>3659</v>
      </c>
      <c r="CC14" s="99">
        <v>140891</v>
      </c>
      <c r="CD14" s="99">
        <v>18963</v>
      </c>
      <c r="CE14" s="99">
        <f t="shared" si="25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6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7"/>
        <v>28852.399999999994</v>
      </c>
      <c r="CO14" s="122">
        <v>208441</v>
      </c>
      <c r="CP14" s="122">
        <f t="shared" si="28"/>
        <v>218.32593142078545</v>
      </c>
      <c r="CQ14" s="133">
        <v>4673.2</v>
      </c>
      <c r="CR14" s="122">
        <v>169943.1</v>
      </c>
      <c r="CS14" s="122">
        <f t="shared" si="29"/>
        <v>26548.79999999999</v>
      </c>
      <c r="CT14" s="122">
        <v>201165.1</v>
      </c>
      <c r="CU14" s="134">
        <f t="shared" si="30"/>
        <v>210.70498523253795</v>
      </c>
      <c r="CV14" s="122">
        <v>4064.2</v>
      </c>
      <c r="CW14" s="122">
        <v>199735.3</v>
      </c>
      <c r="CX14" s="122">
        <f t="shared" si="31"/>
        <v>26706.600000000006</v>
      </c>
      <c r="CY14" s="122">
        <v>230506.1</v>
      </c>
      <c r="CZ14" s="134">
        <f t="shared" si="14"/>
        <v>241.43742824431234</v>
      </c>
      <c r="DA14" s="122">
        <v>3360.2</v>
      </c>
      <c r="DB14" s="122">
        <v>232982.4</v>
      </c>
      <c r="DC14" s="122">
        <f t="shared" si="32"/>
        <v>25886.600000000006</v>
      </c>
      <c r="DD14" s="122">
        <v>262229.2</v>
      </c>
      <c r="DE14" s="134">
        <f t="shared" si="15"/>
        <v>274.66493797154794</v>
      </c>
      <c r="DF14" s="43" t="s">
        <v>32</v>
      </c>
      <c r="DG14" s="51"/>
      <c r="DL14" s="99"/>
      <c r="DN14" s="3"/>
      <c r="DO14" s="2"/>
      <c r="DP14" s="2"/>
      <c r="DQ14" s="2"/>
    </row>
    <row r="15" spans="1:12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6"/>
        <v>99.34770018593593</v>
      </c>
      <c r="K15" s="77">
        <v>3837</v>
      </c>
      <c r="L15" s="77">
        <v>27139</v>
      </c>
      <c r="M15" s="77">
        <v>6282</v>
      </c>
      <c r="N15" s="77">
        <f t="shared" si="17"/>
        <v>37258</v>
      </c>
      <c r="O15" s="106">
        <f t="shared" si="33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8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9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4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0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1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2"/>
        <v>117038.795</v>
      </c>
      <c r="BL15" s="100">
        <f t="shared" si="23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4"/>
        <v>183.4729256876205</v>
      </c>
      <c r="CB15" s="99">
        <v>4842</v>
      </c>
      <c r="CC15" s="99">
        <v>142938</v>
      </c>
      <c r="CD15" s="99">
        <v>20081</v>
      </c>
      <c r="CE15" s="99">
        <f t="shared" si="25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6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7"/>
        <v>28799.399999999994</v>
      </c>
      <c r="CO15" s="122">
        <v>202590.3</v>
      </c>
      <c r="CP15" s="122">
        <f t="shared" si="28"/>
        <v>212.1977727237748</v>
      </c>
      <c r="CQ15" s="133">
        <v>5794.7</v>
      </c>
      <c r="CR15" s="122">
        <v>181925.7</v>
      </c>
      <c r="CS15" s="122">
        <f t="shared" si="29"/>
        <v>26212.199999999983</v>
      </c>
      <c r="CT15" s="122">
        <v>213932.6</v>
      </c>
      <c r="CU15" s="134">
        <f t="shared" si="30"/>
        <v>224.07796046013172</v>
      </c>
      <c r="CV15" s="122">
        <v>3426.3</v>
      </c>
      <c r="CW15" s="122">
        <v>197435.2</v>
      </c>
      <c r="CX15" s="122">
        <f t="shared" si="31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2"/>
        <v>25917.70000000001</v>
      </c>
      <c r="DD15" s="122">
        <v>252444.8</v>
      </c>
      <c r="DE15" s="134">
        <f t="shared" si="15"/>
        <v>264.4165307800955</v>
      </c>
      <c r="DF15" s="43" t="s">
        <v>33</v>
      </c>
      <c r="DG15" s="51"/>
      <c r="DL15" s="99"/>
      <c r="DM15" s="124"/>
      <c r="DN15" s="35"/>
      <c r="DO15" s="62"/>
      <c r="DP15" s="62"/>
      <c r="DQ15" s="62"/>
      <c r="DR15" s="63"/>
      <c r="DS15" s="63"/>
    </row>
    <row r="16" spans="1:12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6"/>
        <v>101.28631084829458</v>
      </c>
      <c r="K16" s="77">
        <v>4189</v>
      </c>
      <c r="L16" s="77">
        <v>27718</v>
      </c>
      <c r="M16" s="77">
        <v>5877</v>
      </c>
      <c r="N16" s="77">
        <f t="shared" si="17"/>
        <v>37784</v>
      </c>
      <c r="O16" s="106">
        <f t="shared" si="33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8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9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4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0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1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2"/>
        <v>119771.449</v>
      </c>
      <c r="BL16" s="100">
        <f t="shared" si="23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4"/>
        <v>185.45569773428858</v>
      </c>
      <c r="CB16" s="99">
        <v>3414</v>
      </c>
      <c r="CC16" s="99">
        <v>142655</v>
      </c>
      <c r="CD16" s="99">
        <v>20346</v>
      </c>
      <c r="CE16" s="99">
        <f t="shared" si="25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6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7"/>
        <v>29558.399999999994</v>
      </c>
      <c r="CO16" s="122">
        <v>203845.7</v>
      </c>
      <c r="CP16" s="122">
        <f t="shared" si="28"/>
        <v>213.5127077620142</v>
      </c>
      <c r="CQ16" s="133">
        <v>4483.4</v>
      </c>
      <c r="CR16" s="122">
        <v>180407.3</v>
      </c>
      <c r="CS16" s="122">
        <f t="shared" si="29"/>
        <v>26670.100000000006</v>
      </c>
      <c r="CT16" s="122">
        <v>211560.8</v>
      </c>
      <c r="CU16" s="134">
        <f t="shared" si="30"/>
        <v>221.59368220324458</v>
      </c>
      <c r="CV16" s="122">
        <v>2407.7</v>
      </c>
      <c r="CW16" s="122">
        <v>194628.9</v>
      </c>
      <c r="CX16" s="122">
        <f t="shared" si="31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2"/>
        <v>25190.70000000001</v>
      </c>
      <c r="DD16" s="122">
        <v>252907.7</v>
      </c>
      <c r="DE16" s="134">
        <f t="shared" si="15"/>
        <v>264.9013829620304</v>
      </c>
      <c r="DF16" s="43" t="s">
        <v>34</v>
      </c>
      <c r="DG16" s="51"/>
      <c r="DL16" s="99"/>
      <c r="DM16" s="124"/>
      <c r="DN16" s="35"/>
      <c r="DO16" s="62"/>
      <c r="DP16" s="62"/>
      <c r="DQ16" s="62"/>
      <c r="DR16" s="63"/>
      <c r="DS16" s="63"/>
    </row>
    <row r="17" spans="1:12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6"/>
        <v>102.1336909805834</v>
      </c>
      <c r="K17" s="77">
        <v>4094</v>
      </c>
      <c r="L17" s="77">
        <v>27707</v>
      </c>
      <c r="M17" s="77">
        <v>5723</v>
      </c>
      <c r="N17" s="77">
        <f t="shared" si="17"/>
        <v>37524</v>
      </c>
      <c r="O17" s="106">
        <f t="shared" si="33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8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4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0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5" ref="BA17:BA25">AZ17+AY17+AX17</f>
        <v>98715.55699999999</v>
      </c>
      <c r="BB17" s="100">
        <f t="shared" si="21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2"/>
        <v>114909.10500000001</v>
      </c>
      <c r="BL17" s="100">
        <f t="shared" si="23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4"/>
        <v>184.06890946709967</v>
      </c>
      <c r="CB17" s="99">
        <v>3733</v>
      </c>
      <c r="CC17" s="99">
        <v>154059</v>
      </c>
      <c r="CD17" s="99">
        <v>19559</v>
      </c>
      <c r="CE17" s="99">
        <f t="shared" si="25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6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7"/>
        <v>29260.800000000017</v>
      </c>
      <c r="CO17" s="122">
        <v>201581.1</v>
      </c>
      <c r="CP17" s="122">
        <f t="shared" si="28"/>
        <v>211.14071326815017</v>
      </c>
      <c r="CQ17" s="133">
        <v>4309</v>
      </c>
      <c r="CR17" s="122">
        <v>183053.6</v>
      </c>
      <c r="CS17" s="122">
        <f t="shared" si="29"/>
        <v>26712</v>
      </c>
      <c r="CT17" s="122">
        <v>214074.6</v>
      </c>
      <c r="CU17" s="134">
        <f t="shared" si="30"/>
        <v>224.22669454921095</v>
      </c>
      <c r="CV17" s="122">
        <v>2300.4</v>
      </c>
      <c r="CW17" s="122">
        <v>200211.7</v>
      </c>
      <c r="CX17" s="122">
        <f t="shared" si="31"/>
        <v>26988.199999999983</v>
      </c>
      <c r="CY17" s="122">
        <v>229500.3</v>
      </c>
      <c r="CZ17" s="134">
        <f t="shared" si="14"/>
        <v>240.38393002744027</v>
      </c>
      <c r="DA17" s="122">
        <v>2842.5</v>
      </c>
      <c r="DB17" s="122">
        <v>228039.2</v>
      </c>
      <c r="DC17" s="122">
        <f t="shared" si="32"/>
        <v>25662.599999999977</v>
      </c>
      <c r="DD17" s="122">
        <v>256544.3</v>
      </c>
      <c r="DE17" s="134">
        <f t="shared" si="15"/>
        <v>268.7104420348847</v>
      </c>
      <c r="DF17" s="43" t="s">
        <v>35</v>
      </c>
      <c r="DG17" s="51"/>
      <c r="DM17" s="124"/>
      <c r="DN17" s="35"/>
      <c r="DO17" s="62"/>
      <c r="DP17" s="62"/>
      <c r="DQ17" s="62"/>
      <c r="DR17" s="63"/>
      <c r="DS17" s="63"/>
    </row>
    <row r="18" spans="1:12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6"/>
        <v>103.42304995885026</v>
      </c>
      <c r="K18" s="77">
        <v>4195</v>
      </c>
      <c r="L18" s="77">
        <v>28086</v>
      </c>
      <c r="M18" s="77">
        <v>5815</v>
      </c>
      <c r="N18" s="77">
        <f t="shared" si="17"/>
        <v>38096</v>
      </c>
      <c r="O18" s="106">
        <f t="shared" si="33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8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9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4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0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5"/>
        <v>99207.824</v>
      </c>
      <c r="BB18" s="100">
        <f t="shared" si="21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2"/>
        <v>115656.31899999999</v>
      </c>
      <c r="BL18" s="100">
        <f t="shared" si="23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6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4"/>
        <v>180.4102603603846</v>
      </c>
      <c r="CB18" s="99">
        <v>4333</v>
      </c>
      <c r="CC18" s="99">
        <v>160053</v>
      </c>
      <c r="CD18" s="99">
        <v>20962</v>
      </c>
      <c r="CE18" s="99">
        <f t="shared" si="25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6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7"/>
        <v>27744.800000000017</v>
      </c>
      <c r="CO18" s="122">
        <v>198848.2</v>
      </c>
      <c r="CP18" s="122">
        <f t="shared" si="28"/>
        <v>208.27821050727366</v>
      </c>
      <c r="CQ18" s="133">
        <v>3353.5</v>
      </c>
      <c r="CR18" s="122">
        <v>185514.4</v>
      </c>
      <c r="CS18" s="122">
        <f t="shared" si="29"/>
        <v>26594.300000000017</v>
      </c>
      <c r="CT18" s="122">
        <v>215462.2</v>
      </c>
      <c r="CU18" s="134">
        <f t="shared" si="30"/>
        <v>225.6800989295367</v>
      </c>
      <c r="CV18" s="122">
        <v>2706</v>
      </c>
      <c r="CW18" s="122">
        <v>202214.7</v>
      </c>
      <c r="CX18" s="122">
        <f t="shared" si="31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 t="shared" si="32"/>
        <v>25196.50000000003</v>
      </c>
      <c r="DD18" s="122">
        <v>254374.6</v>
      </c>
      <c r="DE18" s="134">
        <f t="shared" si="15"/>
        <v>266.4378479991447</v>
      </c>
      <c r="DF18" s="43" t="s">
        <v>36</v>
      </c>
      <c r="DG18" s="51"/>
      <c r="DM18" s="124"/>
      <c r="DN18" s="35"/>
      <c r="DO18" s="62"/>
      <c r="DP18" s="62"/>
      <c r="DQ18" s="62"/>
      <c r="DR18" s="63"/>
      <c r="DS18" s="63"/>
    </row>
    <row r="19" spans="1:12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6"/>
        <v>106.3492547322218</v>
      </c>
      <c r="K19" s="77">
        <v>4422</v>
      </c>
      <c r="L19" s="77">
        <v>29616</v>
      </c>
      <c r="M19" s="77">
        <v>5873</v>
      </c>
      <c r="N19" s="77">
        <f t="shared" si="17"/>
        <v>39911</v>
      </c>
      <c r="O19" s="106">
        <f t="shared" si="33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8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9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4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0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5"/>
        <v>102899.54200000002</v>
      </c>
      <c r="BB19" s="100">
        <f t="shared" si="21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2"/>
        <v>113625.25200000001</v>
      </c>
      <c r="BL19" s="100">
        <f t="shared" si="23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6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4"/>
        <v>182.7104016252991</v>
      </c>
      <c r="CB19" s="99">
        <v>4752</v>
      </c>
      <c r="CC19" s="99">
        <v>155087</v>
      </c>
      <c r="CD19" s="99">
        <v>21800</v>
      </c>
      <c r="CE19" s="99">
        <f t="shared" si="25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6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7"/>
        <v>28859.099999999977</v>
      </c>
      <c r="CO19" s="122">
        <v>196552.3</v>
      </c>
      <c r="CP19" s="122">
        <f t="shared" si="28"/>
        <v>205.87343166842246</v>
      </c>
      <c r="CQ19" s="135">
        <v>4194.6</v>
      </c>
      <c r="CR19" s="131">
        <v>186654.5</v>
      </c>
      <c r="CS19" s="122">
        <f t="shared" si="29"/>
        <v>26946.79999999999</v>
      </c>
      <c r="CT19" s="122">
        <v>217795.9</v>
      </c>
      <c r="CU19" s="134">
        <f t="shared" si="30"/>
        <v>228.1244703639315</v>
      </c>
      <c r="CV19" s="122">
        <v>3278.4</v>
      </c>
      <c r="CW19" s="122">
        <v>212920.2</v>
      </c>
      <c r="CX19" s="122">
        <f t="shared" si="31"/>
        <v>26243.899999999994</v>
      </c>
      <c r="CY19" s="122">
        <v>242442.5</v>
      </c>
      <c r="CZ19" s="134">
        <f t="shared" si="14"/>
        <v>253.93989008152795</v>
      </c>
      <c r="DA19" s="122"/>
      <c r="DB19" s="122"/>
      <c r="DC19" s="122"/>
      <c r="DD19" s="122"/>
      <c r="DE19" s="141"/>
      <c r="DF19" s="43" t="s">
        <v>37</v>
      </c>
      <c r="DG19" s="51"/>
      <c r="DM19" s="124"/>
      <c r="DN19" s="35"/>
      <c r="DO19" s="62"/>
      <c r="DP19" s="62"/>
      <c r="DQ19" s="62"/>
      <c r="DR19" s="63"/>
      <c r="DS19" s="63"/>
    </row>
    <row r="20" spans="1:12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6"/>
        <v>106.37973603194439</v>
      </c>
      <c r="K20" s="77">
        <v>4541</v>
      </c>
      <c r="L20" s="77">
        <v>29765</v>
      </c>
      <c r="M20" s="77">
        <v>5932</v>
      </c>
      <c r="N20" s="77">
        <f t="shared" si="17"/>
        <v>40238</v>
      </c>
      <c r="O20" s="106">
        <f t="shared" si="33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8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9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4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0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5"/>
        <v>104567.491</v>
      </c>
      <c r="BB20" s="100">
        <f t="shared" si="21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2"/>
        <v>113492.77900000001</v>
      </c>
      <c r="BL20" s="100">
        <f t="shared" si="23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6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4"/>
        <v>183.27286786357737</v>
      </c>
      <c r="CB20" s="99">
        <v>4742</v>
      </c>
      <c r="CC20" s="99">
        <v>156980</v>
      </c>
      <c r="CD20" s="99">
        <v>22262</v>
      </c>
      <c r="CE20" s="99">
        <f t="shared" si="25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6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7"/>
        <v>28198.899999999994</v>
      </c>
      <c r="CO20" s="122">
        <v>184067.7</v>
      </c>
      <c r="CP20" s="122">
        <f t="shared" si="28"/>
        <v>192.79677245350823</v>
      </c>
      <c r="CQ20" s="135">
        <v>3676.4</v>
      </c>
      <c r="CR20" s="131">
        <v>188971.2</v>
      </c>
      <c r="CS20" s="122">
        <f t="shared" si="29"/>
        <v>26813.800000000017</v>
      </c>
      <c r="CT20" s="122">
        <v>219461.40000000002</v>
      </c>
      <c r="CU20" s="134">
        <f t="shared" si="30"/>
        <v>229.86895364112416</v>
      </c>
      <c r="CV20" s="122">
        <v>2776.9</v>
      </c>
      <c r="CW20" s="122">
        <v>217868.7</v>
      </c>
      <c r="CX20" s="122">
        <f t="shared" si="31"/>
        <v>26580.199999999983</v>
      </c>
      <c r="CY20" s="122">
        <v>247225.8</v>
      </c>
      <c r="CZ20" s="134">
        <f t="shared" si="14"/>
        <v>258.95002929485474</v>
      </c>
      <c r="DA20" s="122"/>
      <c r="DB20" s="122"/>
      <c r="DC20" s="122"/>
      <c r="DD20" s="122"/>
      <c r="DE20" s="141"/>
      <c r="DF20" s="43" t="s">
        <v>38</v>
      </c>
      <c r="DG20" s="51"/>
      <c r="DM20" s="124"/>
      <c r="DN20" s="35"/>
      <c r="DO20" s="62"/>
      <c r="DP20" s="62"/>
      <c r="DQ20" s="62"/>
      <c r="DR20" s="63"/>
      <c r="DS20" s="63"/>
    </row>
    <row r="21" spans="1:12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6"/>
        <v>128.31712744231413</v>
      </c>
      <c r="K21" s="77">
        <v>4529</v>
      </c>
      <c r="L21" s="77">
        <v>31093</v>
      </c>
      <c r="M21" s="77">
        <v>6250</v>
      </c>
      <c r="N21" s="77">
        <f t="shared" si="17"/>
        <v>41872</v>
      </c>
      <c r="O21" s="106">
        <f t="shared" si="33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8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9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4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0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5"/>
        <v>108752.63799999999</v>
      </c>
      <c r="BB21" s="100">
        <f t="shared" si="21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2"/>
        <v>110632.509</v>
      </c>
      <c r="BL21" s="100">
        <f t="shared" si="23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6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4"/>
        <v>181.59594338036783</v>
      </c>
      <c r="CB21" s="99">
        <v>4406</v>
      </c>
      <c r="CC21" s="99">
        <v>156680</v>
      </c>
      <c r="CD21" s="99">
        <v>22306</v>
      </c>
      <c r="CE21" s="99">
        <f t="shared" si="25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6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7"/>
        <v>27379.399999999994</v>
      </c>
      <c r="CO21" s="122">
        <v>186196.3</v>
      </c>
      <c r="CP21" s="122">
        <f t="shared" si="28"/>
        <v>195.02631739726823</v>
      </c>
      <c r="CQ21" s="135">
        <v>3766.7</v>
      </c>
      <c r="CR21" s="131">
        <v>193692.9</v>
      </c>
      <c r="CS21" s="122">
        <f t="shared" si="29"/>
        <v>26767.899999999994</v>
      </c>
      <c r="CT21" s="122">
        <v>224227.5</v>
      </c>
      <c r="CU21" s="134">
        <f t="shared" si="30"/>
        <v>234.8610771760554</v>
      </c>
      <c r="CV21" s="122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22"/>
      <c r="DB21" s="122"/>
      <c r="DC21" s="122"/>
      <c r="DD21" s="122"/>
      <c r="DE21" s="141"/>
      <c r="DF21" s="43" t="s">
        <v>39</v>
      </c>
      <c r="DG21" s="51"/>
      <c r="DM21" s="124"/>
      <c r="DN21" s="35"/>
      <c r="DO21" s="62"/>
      <c r="DP21" s="62"/>
      <c r="DQ21" s="62"/>
      <c r="DR21" s="63"/>
      <c r="DS21" s="63"/>
    </row>
    <row r="22" spans="1:12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6"/>
        <v>115.9782973145975</v>
      </c>
      <c r="K22" s="77">
        <v>4648</v>
      </c>
      <c r="L22" s="77">
        <v>32494</v>
      </c>
      <c r="M22" s="77">
        <v>6342</v>
      </c>
      <c r="N22" s="77">
        <f t="shared" si="17"/>
        <v>43484</v>
      </c>
      <c r="O22" s="106">
        <f t="shared" si="33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8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9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4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0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5"/>
        <v>107905.523</v>
      </c>
      <c r="BB22" s="100">
        <f t="shared" si="21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2"/>
        <v>116334.95100000002</v>
      </c>
      <c r="BL22" s="100">
        <f t="shared" si="23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6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4"/>
        <v>187.89724112614456</v>
      </c>
      <c r="CB22" s="99">
        <v>4961</v>
      </c>
      <c r="CC22" s="99">
        <v>160645</v>
      </c>
      <c r="CD22" s="99">
        <v>22685</v>
      </c>
      <c r="CE22" s="99">
        <f t="shared" si="25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6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7"/>
        <v>26944.99999999997</v>
      </c>
      <c r="CO22" s="122">
        <v>189124.9</v>
      </c>
      <c r="CP22" s="122">
        <f t="shared" si="28"/>
        <v>198.09380087105177</v>
      </c>
      <c r="CQ22" s="135">
        <v>3819.9</v>
      </c>
      <c r="CR22" s="131">
        <v>194619.4</v>
      </c>
      <c r="CS22" s="122">
        <f t="shared" si="29"/>
        <v>26928.600000000006</v>
      </c>
      <c r="CT22" s="122">
        <v>225367.9</v>
      </c>
      <c r="CU22" s="134">
        <f t="shared" si="30"/>
        <v>236.0555585506039</v>
      </c>
      <c r="CV22" s="122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22"/>
      <c r="DB22" s="122"/>
      <c r="DC22" s="122"/>
      <c r="DD22" s="122"/>
      <c r="DE22" s="141"/>
      <c r="DF22" s="43" t="s">
        <v>40</v>
      </c>
      <c r="DG22" s="51"/>
      <c r="DM22" s="124"/>
      <c r="DN22" s="35"/>
      <c r="DO22" s="62"/>
      <c r="DP22" s="62"/>
      <c r="DQ22" s="62"/>
      <c r="DR22" s="63"/>
      <c r="DS22" s="63"/>
    </row>
    <row r="23" spans="1:12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6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3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8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9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4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0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5"/>
        <v>107383.67100000002</v>
      </c>
      <c r="BB23" s="100">
        <f t="shared" si="21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2"/>
        <v>112445.31300000001</v>
      </c>
      <c r="BL23" s="100">
        <f t="shared" si="23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6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4"/>
        <v>185.15403986348014</v>
      </c>
      <c r="CB23" s="99">
        <v>4983</v>
      </c>
      <c r="CC23" s="99">
        <v>157511</v>
      </c>
      <c r="CD23" s="99">
        <v>22082</v>
      </c>
      <c r="CE23" s="99">
        <f t="shared" si="25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6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7"/>
        <v>26148.100000000006</v>
      </c>
      <c r="CO23" s="122">
        <v>188526.7</v>
      </c>
      <c r="CP23" s="122">
        <f t="shared" si="28"/>
        <v>197.46723233522673</v>
      </c>
      <c r="CQ23" s="135">
        <v>3733.7</v>
      </c>
      <c r="CR23" s="131">
        <v>193760.3</v>
      </c>
      <c r="CS23" s="122">
        <f t="shared" si="29"/>
        <v>26235.5</v>
      </c>
      <c r="CT23" s="122">
        <v>223729.5</v>
      </c>
      <c r="CU23" s="134">
        <f t="shared" si="30"/>
        <v>234.3394604411158</v>
      </c>
      <c r="CV23" s="122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22"/>
      <c r="DB23" s="122"/>
      <c r="DC23" s="122"/>
      <c r="DD23" s="122"/>
      <c r="DE23" s="141"/>
      <c r="DF23" s="43" t="s">
        <v>41</v>
      </c>
      <c r="DG23" s="51"/>
      <c r="DM23" s="124"/>
      <c r="DN23" s="35"/>
      <c r="DO23" s="62"/>
      <c r="DP23" s="62"/>
      <c r="DQ23" s="62"/>
      <c r="DR23" s="63"/>
      <c r="DS23" s="63"/>
    </row>
    <row r="24" spans="1:12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6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3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8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9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4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0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5"/>
        <v>106402.39</v>
      </c>
      <c r="BB24" s="102">
        <f t="shared" si="21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2"/>
        <v>113743.70899999999</v>
      </c>
      <c r="BL24" s="102">
        <f t="shared" si="23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6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4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5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6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7"/>
        <v>26188.800000000017</v>
      </c>
      <c r="CO24" s="123">
        <v>192588.5</v>
      </c>
      <c r="CP24" s="123">
        <f t="shared" si="28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0"/>
        <v>234.7411472239458</v>
      </c>
      <c r="CV24" s="123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22"/>
      <c r="DB24" s="122"/>
      <c r="DC24" s="122"/>
      <c r="DD24" s="122"/>
      <c r="DE24" s="141"/>
      <c r="DF24" s="70" t="s">
        <v>42</v>
      </c>
      <c r="DG24" s="59"/>
      <c r="DM24" s="124"/>
      <c r="DN24" s="35"/>
      <c r="DO24" s="62"/>
      <c r="DP24" s="62"/>
      <c r="DQ24" s="62"/>
      <c r="DR24" s="63"/>
      <c r="DS24" s="63"/>
    </row>
    <row r="25" spans="1:118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5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H25" s="124"/>
      <c r="DI25" s="63"/>
      <c r="DJ25" s="63"/>
      <c r="DK25" s="63"/>
      <c r="DL25" s="63"/>
      <c r="DM25" s="63"/>
      <c r="DN25" s="63"/>
    </row>
    <row r="26" spans="1:118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G26" s="112" t="s">
        <v>97</v>
      </c>
      <c r="DH26" s="124"/>
      <c r="DI26" s="63"/>
      <c r="DJ26" s="63"/>
      <c r="DK26" s="63"/>
      <c r="DL26" s="63"/>
      <c r="DM26" s="63"/>
      <c r="DN26" s="63"/>
    </row>
    <row r="27" spans="1:118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H27" s="124"/>
      <c r="DI27" s="63"/>
      <c r="DJ27" s="63"/>
      <c r="DK27" s="63"/>
      <c r="DL27" s="63"/>
      <c r="DM27" s="63"/>
      <c r="DN27" s="63"/>
    </row>
    <row r="28" spans="1:118" ht="18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H28" s="124"/>
      <c r="DI28" s="63"/>
      <c r="DJ28" s="63"/>
      <c r="DK28" s="63"/>
      <c r="DL28" s="63"/>
      <c r="DM28" s="63"/>
      <c r="DN28" s="63"/>
    </row>
    <row r="29" spans="1:118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H29" s="124"/>
      <c r="DI29" s="63"/>
      <c r="DJ29" s="63"/>
      <c r="DK29" s="63"/>
      <c r="DL29" s="63"/>
      <c r="DM29" s="63"/>
      <c r="DN29" s="63"/>
    </row>
    <row r="30" spans="1:118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H30" s="124"/>
      <c r="DI30" s="63"/>
      <c r="DJ30" s="63"/>
      <c r="DK30" s="63"/>
      <c r="DL30" s="63"/>
      <c r="DM30" s="63"/>
      <c r="DN30" s="63"/>
    </row>
    <row r="31" spans="1:118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H31" s="124"/>
      <c r="DI31" s="63"/>
      <c r="DJ31" s="63"/>
      <c r="DK31" s="63"/>
      <c r="DL31" s="63"/>
      <c r="DM31" s="63"/>
      <c r="DN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7.25">
      <c r="O61" s="47"/>
      <c r="AE61" s="79"/>
    </row>
    <row r="62" spans="15:52" ht="17.25">
      <c r="O62" s="47"/>
      <c r="AE62" s="79"/>
      <c r="AZ62" s="98"/>
    </row>
    <row r="63" spans="15:52" ht="17.25">
      <c r="O63" s="47"/>
      <c r="AE63" s="80"/>
      <c r="AZ63" s="98"/>
    </row>
    <row r="64" spans="15:52" ht="17.25">
      <c r="O64" s="47"/>
      <c r="AE64" s="80"/>
      <c r="AZ64" s="98"/>
    </row>
    <row r="65" spans="31:52" ht="17.25">
      <c r="AE65" s="80"/>
      <c r="AZ65" s="98"/>
    </row>
    <row r="66" spans="31:52" ht="17.25">
      <c r="AE66" s="80"/>
      <c r="AZ66" s="98"/>
    </row>
    <row r="67" ht="17.25">
      <c r="AE67" s="80"/>
    </row>
    <row r="68" ht="17.25">
      <c r="AE68" s="80"/>
    </row>
    <row r="69" ht="17.25">
      <c r="AE69" s="80"/>
    </row>
    <row r="70" ht="17.25">
      <c r="AE70" s="81"/>
    </row>
    <row r="87" ht="13.5" hidden="1"/>
    <row r="88" ht="13.5" hidden="1"/>
    <row r="89" ht="13.5" hidden="1"/>
    <row r="90" spans="30:118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 t="s">
        <v>11</v>
      </c>
      <c r="DG90" s="34" t="s">
        <v>16</v>
      </c>
      <c r="DH90" s="34"/>
      <c r="DI90" s="34"/>
      <c r="DJ90" s="34"/>
      <c r="DK90" s="34"/>
      <c r="DL90" s="34"/>
      <c r="DM90" s="35"/>
      <c r="DN90" s="6"/>
    </row>
    <row r="91" spans="30:118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3"/>
    </row>
    <row r="92" spans="30:118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7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8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9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>
        <f aca="true" t="shared" si="40" ref="DF92:DF101">BV92+CY92+CZ92</f>
        <v>44973</v>
      </c>
      <c r="DG92" s="21">
        <v>100</v>
      </c>
      <c r="DH92" s="22"/>
      <c r="DI92" s="22"/>
      <c r="DJ92" s="22"/>
      <c r="DK92" s="22"/>
      <c r="DL92" s="21"/>
      <c r="DM92" s="3"/>
      <c r="DN92" s="6"/>
    </row>
    <row r="93" spans="30:118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7"/>
        <v>27611</v>
      </c>
      <c r="AN93" s="17" t="e">
        <f aca="true" t="shared" si="41" ref="AN93:AN104">AM93/DO$12*100</f>
        <v>#DIV/0!</v>
      </c>
      <c r="AO93" s="18">
        <v>3032</v>
      </c>
      <c r="AP93" s="18">
        <v>25282</v>
      </c>
      <c r="AQ93" s="18">
        <v>3860</v>
      </c>
      <c r="AR93" s="18">
        <f t="shared" si="38"/>
        <v>32174</v>
      </c>
      <c r="AS93" s="17" t="e">
        <f aca="true" t="shared" si="42" ref="AS93:AS104">AR93/DT$12*100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3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4" ref="BK93:BK104">AW93/DY$12*100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9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>
        <f t="shared" si="40"/>
        <v>44853</v>
      </c>
      <c r="DG93" s="21">
        <f aca="true" t="shared" si="45" ref="DG93:DG104">DF93/$X$12*100</f>
        <v>97.56590968415557</v>
      </c>
      <c r="DH93" s="22"/>
      <c r="DI93" s="22"/>
      <c r="DJ93" s="22"/>
      <c r="DK93" s="22"/>
      <c r="DL93" s="21"/>
      <c r="DM93" s="3"/>
      <c r="DN93" s="6"/>
    </row>
    <row r="94" spans="30:118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7"/>
        <v>27562</v>
      </c>
      <c r="AN94" s="17" t="e">
        <f t="shared" si="41"/>
        <v>#DIV/0!</v>
      </c>
      <c r="AO94" s="18">
        <v>2878</v>
      </c>
      <c r="AP94" s="18">
        <v>25586</v>
      </c>
      <c r="AQ94" s="18">
        <v>4107</v>
      </c>
      <c r="AR94" s="18">
        <f t="shared" si="38"/>
        <v>32571</v>
      </c>
      <c r="AS94" s="17" t="e">
        <f t="shared" si="42"/>
        <v>#DIV/0!</v>
      </c>
      <c r="AT94" s="22">
        <v>3698</v>
      </c>
      <c r="AU94" s="22">
        <v>26717</v>
      </c>
      <c r="AV94" s="22">
        <v>5564</v>
      </c>
      <c r="AW94" s="22">
        <f t="shared" si="43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4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9"/>
        <v>42219</v>
      </c>
      <c r="BU94" s="21">
        <f aca="true" t="shared" si="46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>
        <f t="shared" si="40"/>
        <v>42405</v>
      </c>
      <c r="DG94" s="21">
        <f t="shared" si="45"/>
        <v>92.24092926128948</v>
      </c>
      <c r="DH94" s="22"/>
      <c r="DI94" s="22"/>
      <c r="DJ94" s="22"/>
      <c r="DK94" s="22"/>
      <c r="DL94" s="21"/>
      <c r="DM94" s="3"/>
      <c r="DN94" s="6"/>
    </row>
    <row r="95" spans="30:118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7"/>
        <v>28055</v>
      </c>
      <c r="AN95" s="17" t="e">
        <f t="shared" si="41"/>
        <v>#DIV/0!</v>
      </c>
      <c r="AO95" s="18">
        <v>2807</v>
      </c>
      <c r="AP95" s="18">
        <v>25190</v>
      </c>
      <c r="AQ95" s="18">
        <v>4596</v>
      </c>
      <c r="AR95" s="18">
        <f t="shared" si="38"/>
        <v>32593</v>
      </c>
      <c r="AS95" s="17" t="e">
        <f t="shared" si="42"/>
        <v>#DIV/0!</v>
      </c>
      <c r="AT95" s="22">
        <v>3837</v>
      </c>
      <c r="AU95" s="22">
        <v>27139</v>
      </c>
      <c r="AV95" s="22">
        <v>6282</v>
      </c>
      <c r="AW95" s="22">
        <f t="shared" si="43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4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9"/>
        <v>43909</v>
      </c>
      <c r="BU95" s="21">
        <f t="shared" si="46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>
        <f t="shared" si="40"/>
        <v>40889</v>
      </c>
      <c r="DG95" s="21">
        <f t="shared" si="45"/>
        <v>88.94326981640998</v>
      </c>
      <c r="DH95" s="22"/>
      <c r="DI95" s="22"/>
      <c r="DJ95" s="22"/>
      <c r="DK95" s="22"/>
      <c r="DL95" s="21"/>
      <c r="DM95" s="3"/>
      <c r="DN95" s="6"/>
    </row>
    <row r="96" spans="30:118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7"/>
        <v>28151</v>
      </c>
      <c r="AN96" s="17" t="e">
        <f t="shared" si="41"/>
        <v>#DIV/0!</v>
      </c>
      <c r="AO96" s="18">
        <v>3033</v>
      </c>
      <c r="AP96" s="18">
        <v>25520</v>
      </c>
      <c r="AQ96" s="18">
        <v>4676</v>
      </c>
      <c r="AR96" s="18">
        <f t="shared" si="38"/>
        <v>33229</v>
      </c>
      <c r="AS96" s="17" t="e">
        <f t="shared" si="42"/>
        <v>#DIV/0!</v>
      </c>
      <c r="AT96" s="22">
        <v>4189</v>
      </c>
      <c r="AU96" s="22">
        <v>27718</v>
      </c>
      <c r="AV96" s="22">
        <v>5877</v>
      </c>
      <c r="AW96" s="22">
        <f t="shared" si="43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4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9"/>
        <v>43879</v>
      </c>
      <c r="BU96" s="21">
        <f t="shared" si="46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>
        <f t="shared" si="40"/>
        <v>40366</v>
      </c>
      <c r="DG96" s="21">
        <f t="shared" si="45"/>
        <v>87.80562081266858</v>
      </c>
      <c r="DH96" s="22"/>
      <c r="DI96" s="22"/>
      <c r="DJ96" s="22"/>
      <c r="DK96" s="22"/>
      <c r="DL96" s="21"/>
      <c r="DM96" s="3"/>
      <c r="DN96" s="6"/>
    </row>
    <row r="97" spans="30:118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7"/>
        <v>29187</v>
      </c>
      <c r="AN97" s="17" t="e">
        <f t="shared" si="41"/>
        <v>#DIV/0!</v>
      </c>
      <c r="AO97" s="18">
        <v>3020</v>
      </c>
      <c r="AP97" s="18">
        <v>25311</v>
      </c>
      <c r="AQ97" s="18">
        <v>5176</v>
      </c>
      <c r="AR97" s="18">
        <f t="shared" si="38"/>
        <v>33507</v>
      </c>
      <c r="AS97" s="17" t="e">
        <f t="shared" si="42"/>
        <v>#DIV/0!</v>
      </c>
      <c r="AT97" s="22">
        <v>4094</v>
      </c>
      <c r="AU97" s="22">
        <v>27707</v>
      </c>
      <c r="AV97" s="22">
        <v>5723</v>
      </c>
      <c r="AW97" s="22">
        <f t="shared" si="43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4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9"/>
        <v>45524</v>
      </c>
      <c r="BU97" s="21">
        <f t="shared" si="46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>
        <f t="shared" si="40"/>
        <v>40156</v>
      </c>
      <c r="DG97" s="21">
        <f t="shared" si="45"/>
        <v>87.34882102149135</v>
      </c>
      <c r="DH97" s="22"/>
      <c r="DI97" s="22"/>
      <c r="DJ97" s="22"/>
      <c r="DK97" s="22"/>
      <c r="DL97" s="21"/>
      <c r="DM97" s="3"/>
      <c r="DN97" s="6"/>
    </row>
    <row r="98" spans="30:118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7"/>
        <v>29416</v>
      </c>
      <c r="AN98" s="17" t="e">
        <f t="shared" si="41"/>
        <v>#DIV/0!</v>
      </c>
      <c r="AO98" s="18">
        <v>3402</v>
      </c>
      <c r="AP98" s="18">
        <v>25261</v>
      </c>
      <c r="AQ98" s="18">
        <v>5267</v>
      </c>
      <c r="AR98" s="18">
        <f t="shared" si="38"/>
        <v>33930</v>
      </c>
      <c r="AS98" s="17" t="e">
        <f t="shared" si="42"/>
        <v>#DIV/0!</v>
      </c>
      <c r="AT98" s="22">
        <v>4195</v>
      </c>
      <c r="AU98" s="22">
        <v>28086</v>
      </c>
      <c r="AV98" s="22">
        <v>5815</v>
      </c>
      <c r="AW98" s="22">
        <f t="shared" si="43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4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9"/>
        <v>45899</v>
      </c>
      <c r="BU98" s="21">
        <f t="shared" si="46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>
        <f t="shared" si="40"/>
        <v>42366</v>
      </c>
      <c r="DG98" s="21">
        <f t="shared" si="45"/>
        <v>92.15609501435657</v>
      </c>
      <c r="DH98" s="22"/>
      <c r="DI98" s="22"/>
      <c r="DJ98" s="22"/>
      <c r="DK98" s="22"/>
      <c r="DL98" s="21"/>
      <c r="DM98" s="3"/>
      <c r="DN98" s="6"/>
    </row>
    <row r="99" spans="30:118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7"/>
        <v>29799</v>
      </c>
      <c r="AN99" s="17" t="e">
        <f t="shared" si="41"/>
        <v>#DIV/0!</v>
      </c>
      <c r="AO99" s="18">
        <v>3285</v>
      </c>
      <c r="AP99" s="18">
        <v>26396</v>
      </c>
      <c r="AQ99" s="18">
        <v>5209</v>
      </c>
      <c r="AR99" s="18">
        <f t="shared" si="38"/>
        <v>34890</v>
      </c>
      <c r="AS99" s="17" t="e">
        <f t="shared" si="42"/>
        <v>#DIV/0!</v>
      </c>
      <c r="AT99" s="22">
        <v>4422</v>
      </c>
      <c r="AU99" s="22">
        <v>29616</v>
      </c>
      <c r="AV99" s="22">
        <v>5873</v>
      </c>
      <c r="AW99" s="22">
        <f t="shared" si="43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4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9"/>
        <v>44817</v>
      </c>
      <c r="BU99" s="21">
        <f t="shared" si="46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>
        <f t="shared" si="40"/>
        <v>42500</v>
      </c>
      <c r="DG99" s="21">
        <f t="shared" si="45"/>
        <v>92.44757678586966</v>
      </c>
      <c r="DH99" s="22"/>
      <c r="DI99" s="22"/>
      <c r="DJ99" s="22"/>
      <c r="DK99" s="22"/>
      <c r="DL99" s="21"/>
      <c r="DM99" s="3"/>
      <c r="DN99" s="6"/>
    </row>
    <row r="100" spans="30:118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7"/>
        <v>30796</v>
      </c>
      <c r="AN100" s="17" t="e">
        <f t="shared" si="41"/>
        <v>#DIV/0!</v>
      </c>
      <c r="AO100" s="18">
        <v>3095</v>
      </c>
      <c r="AP100" s="18">
        <v>26553</v>
      </c>
      <c r="AQ100" s="18">
        <v>5252</v>
      </c>
      <c r="AR100" s="18">
        <f t="shared" si="38"/>
        <v>34900</v>
      </c>
      <c r="AS100" s="17" t="e">
        <f t="shared" si="42"/>
        <v>#DIV/0!</v>
      </c>
      <c r="AT100" s="22">
        <v>4541</v>
      </c>
      <c r="AU100" s="22">
        <v>29765</v>
      </c>
      <c r="AV100" s="22">
        <v>5932</v>
      </c>
      <c r="AW100" s="22">
        <f t="shared" si="43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4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9"/>
        <v>45599</v>
      </c>
      <c r="BU100" s="21">
        <f t="shared" si="46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>
        <f t="shared" si="40"/>
        <v>43715</v>
      </c>
      <c r="DG100" s="21">
        <f t="shared" si="45"/>
        <v>95.0904898633951</v>
      </c>
      <c r="DH100" s="22"/>
      <c r="DI100" s="22"/>
      <c r="DJ100" s="22"/>
      <c r="DK100" s="22"/>
      <c r="DL100" s="21"/>
      <c r="DM100" s="3"/>
      <c r="DN100" s="6"/>
    </row>
    <row r="101" spans="30:118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7"/>
        <v>30902</v>
      </c>
      <c r="AN101" s="17" t="e">
        <f t="shared" si="41"/>
        <v>#DIV/0!</v>
      </c>
      <c r="AO101" s="18">
        <v>3377</v>
      </c>
      <c r="AP101" s="18">
        <v>32999</v>
      </c>
      <c r="AQ101" s="18">
        <v>5721</v>
      </c>
      <c r="AR101" s="18">
        <f t="shared" si="38"/>
        <v>42097</v>
      </c>
      <c r="AS101" s="17" t="e">
        <f t="shared" si="42"/>
        <v>#DIV/0!</v>
      </c>
      <c r="AT101" s="22">
        <v>4529</v>
      </c>
      <c r="AU101" s="22">
        <v>31093</v>
      </c>
      <c r="AV101" s="22">
        <v>6250</v>
      </c>
      <c r="AW101" s="22">
        <f t="shared" si="43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4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9"/>
        <v>47283</v>
      </c>
      <c r="BU101" s="21">
        <f t="shared" si="46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>
        <f t="shared" si="40"/>
        <v>44683</v>
      </c>
      <c r="DG101" s="21">
        <f t="shared" si="45"/>
        <v>97.1961193770121</v>
      </c>
      <c r="DH101" s="22"/>
      <c r="DI101" s="22"/>
      <c r="DJ101" s="22"/>
      <c r="DK101" s="22"/>
      <c r="DL101" s="21"/>
      <c r="DM101" s="3"/>
      <c r="DN101" s="6"/>
    </row>
    <row r="102" spans="30:118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7"/>
        <v>31706</v>
      </c>
      <c r="AN102" s="17" t="e">
        <f t="shared" si="41"/>
        <v>#DIV/0!</v>
      </c>
      <c r="AO102" s="18">
        <v>3343</v>
      </c>
      <c r="AP102" s="18">
        <v>29120</v>
      </c>
      <c r="AQ102" s="18">
        <v>5586</v>
      </c>
      <c r="AR102" s="18">
        <f t="shared" si="38"/>
        <v>38049</v>
      </c>
      <c r="AS102" s="17" t="e">
        <f t="shared" si="42"/>
        <v>#DIV/0!</v>
      </c>
      <c r="AT102" s="22">
        <v>4648</v>
      </c>
      <c r="AU102" s="22">
        <v>32494</v>
      </c>
      <c r="AV102" s="22">
        <v>6342</v>
      </c>
      <c r="AW102" s="22">
        <f t="shared" si="43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4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9"/>
        <v>46302</v>
      </c>
      <c r="BU102" s="21">
        <f t="shared" si="46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>
        <f>BV102+CY102+CZ102</f>
        <v>45848</v>
      </c>
      <c r="DG102" s="21">
        <f t="shared" si="45"/>
        <v>99.73027059949534</v>
      </c>
      <c r="DH102" s="22"/>
      <c r="DI102" s="22"/>
      <c r="DJ102" s="22"/>
      <c r="DK102" s="22"/>
      <c r="DL102" s="21"/>
      <c r="DM102" s="3"/>
      <c r="DN102" s="6"/>
    </row>
    <row r="103" spans="30:118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7"/>
        <v>32107</v>
      </c>
      <c r="AN103" s="17" t="e">
        <f t="shared" si="41"/>
        <v>#DIV/0!</v>
      </c>
      <c r="AO103" s="18">
        <v>3306</v>
      </c>
      <c r="AP103" s="18">
        <v>28335</v>
      </c>
      <c r="AQ103" s="18">
        <v>5943</v>
      </c>
      <c r="AR103" s="18">
        <f t="shared" si="38"/>
        <v>37584</v>
      </c>
      <c r="AS103" s="17" t="e">
        <f t="shared" si="42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4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9"/>
        <v>45824</v>
      </c>
      <c r="BU103" s="21">
        <f t="shared" si="46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>
        <f>BV103+CY103+CZ103</f>
        <v>44929</v>
      </c>
      <c r="DG103" s="21">
        <f t="shared" si="45"/>
        <v>97.73122770381971</v>
      </c>
      <c r="DH103" s="22"/>
      <c r="DI103" s="22"/>
      <c r="DJ103" s="22"/>
      <c r="DK103" s="22"/>
      <c r="DL103" s="21"/>
      <c r="DM103" s="3"/>
      <c r="DN103" s="6"/>
    </row>
    <row r="104" spans="30:118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7"/>
        <v>32807</v>
      </c>
      <c r="AN104" s="17" t="e">
        <f t="shared" si="41"/>
        <v>#DIV/0!</v>
      </c>
      <c r="AO104" s="18">
        <v>3767</v>
      </c>
      <c r="AP104" s="18">
        <v>27175</v>
      </c>
      <c r="AQ104" s="18">
        <v>6647</v>
      </c>
      <c r="AR104" s="18">
        <f t="shared" si="38"/>
        <v>37589</v>
      </c>
      <c r="AS104" s="17" t="e">
        <f t="shared" si="42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4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9"/>
        <v>44973</v>
      </c>
      <c r="BU104" s="21">
        <f t="shared" si="46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>
        <f>BV104+CY104+CZ104</f>
        <v>45971</v>
      </c>
      <c r="DG104" s="21">
        <f t="shared" si="45"/>
        <v>99.99782476289916</v>
      </c>
      <c r="DH104" s="22"/>
      <c r="DI104" s="22"/>
      <c r="DJ104" s="22"/>
      <c r="DK104" s="22"/>
      <c r="DL104" s="21"/>
      <c r="DM104" s="3"/>
      <c r="DN104" s="6"/>
    </row>
    <row r="105" spans="30:118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30"/>
    </row>
    <row r="106" spans="30:118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N106" s="49"/>
    </row>
    <row r="107" spans="30:118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N107" s="46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2021-04-06T11:46:35Z</cp:lastPrinted>
  <dcterms:created xsi:type="dcterms:W3CDTF">1998-02-19T12:06:45Z</dcterms:created>
  <dcterms:modified xsi:type="dcterms:W3CDTF">2021-09-08T08:40:30Z</dcterms:modified>
  <cp:category/>
  <cp:version/>
  <cp:contentType/>
  <cp:contentStatus/>
</cp:coreProperties>
</file>