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erdogdu\Desktop\Mainecon\Mainecon_2022_3.çeyrek\B 6\"/>
    </mc:Choice>
  </mc:AlternateContent>
  <bookViews>
    <workbookView xWindow="0" yWindow="0" windowWidth="28800" windowHeight="12456"/>
  </bookViews>
  <sheets>
    <sheet name="Tablo 6.4-5" sheetId="2" r:id="rId1"/>
  </sheets>
  <definedNames>
    <definedName name="_xlnm.Print_Area" localSheetId="0">'Tablo 6.4-5'!$A$1:$CU$24</definedName>
  </definedNames>
  <calcPr calcId="162913"/>
</workbook>
</file>

<file path=xl/calcChain.xml><?xml version="1.0" encoding="utf-8"?>
<calcChain xmlns="http://schemas.openxmlformats.org/spreadsheetml/2006/main">
  <c r="CR48" i="2" l="1"/>
  <c r="CQ48" i="2"/>
  <c r="CP48" i="2"/>
  <c r="CO48" i="2"/>
  <c r="CN48" i="2"/>
  <c r="CM48" i="2"/>
  <c r="CL48" i="2"/>
  <c r="CK48" i="2"/>
  <c r="CJ48" i="2"/>
  <c r="CI48" i="2"/>
  <c r="CG48" i="2"/>
  <c r="CF48" i="2"/>
  <c r="CE48" i="2"/>
  <c r="CD48" i="2"/>
  <c r="CC48" i="2"/>
  <c r="CB48" i="2"/>
  <c r="CA48" i="2"/>
  <c r="BZ48" i="2"/>
  <c r="BY48" i="2"/>
  <c r="BX48" i="2"/>
  <c r="BW48" i="2"/>
  <c r="BU48" i="2"/>
  <c r="BT48" i="2"/>
  <c r="BS48" i="2"/>
  <c r="BR48" i="2"/>
  <c r="BQ48" i="2"/>
  <c r="BP48" i="2"/>
  <c r="BO48" i="2"/>
  <c r="BN48" i="2"/>
  <c r="BM48" i="2"/>
  <c r="BL48" i="2"/>
  <c r="BK48" i="2"/>
  <c r="BI48" i="2"/>
  <c r="BH48" i="2"/>
  <c r="AW48" i="2"/>
  <c r="AV48" i="2"/>
  <c r="AK48" i="2"/>
  <c r="AJ48" i="2"/>
  <c r="Y48" i="2"/>
  <c r="X48" i="2"/>
  <c r="M48" i="2"/>
  <c r="CS48" i="2" s="1"/>
  <c r="L48" i="2"/>
  <c r="CS43" i="2"/>
  <c r="CS42" i="2"/>
  <c r="CS41" i="2"/>
  <c r="CS40" i="2"/>
  <c r="CS39" i="2"/>
  <c r="CS38" i="2"/>
  <c r="CS37" i="2"/>
  <c r="CS36" i="2"/>
  <c r="CS35" i="2"/>
</calcChain>
</file>

<file path=xl/sharedStrings.xml><?xml version="1.0" encoding="utf-8"?>
<sst xmlns="http://schemas.openxmlformats.org/spreadsheetml/2006/main" count="103" uniqueCount="67">
  <si>
    <t>Tablo: VI.4- Merkezi Yönetim Bütçesi Aylık Tahsilatı</t>
  </si>
  <si>
    <t xml:space="preserve">            (Milyon TL)</t>
  </si>
  <si>
    <t>Table: VI.4- Monthly Collections of Central Government Budget Revenues</t>
  </si>
  <si>
    <t xml:space="preserve">     (In Millions of TR)</t>
  </si>
  <si>
    <t>Genel Bütçe Gelirleri</t>
  </si>
  <si>
    <t xml:space="preserve">Vergi Gelirleri </t>
  </si>
  <si>
    <t>Vergi Dışı Gelirler</t>
  </si>
  <si>
    <t>Sermaye Gelirleri</t>
  </si>
  <si>
    <t>Al. Bağış ve Yard.</t>
  </si>
  <si>
    <t>Alacaklardan Tahsilat</t>
  </si>
  <si>
    <t>Özel Bütçe Gelirleri</t>
  </si>
  <si>
    <t>Düz. Ve Den. Kur. Gel.</t>
  </si>
  <si>
    <t xml:space="preserve">Toplam </t>
  </si>
  <si>
    <t xml:space="preserve">Tax revenues </t>
  </si>
  <si>
    <t>Non-Tax Revenues</t>
  </si>
  <si>
    <t>Capital Revenues</t>
  </si>
  <si>
    <t xml:space="preserve"> Grants and Aid</t>
  </si>
  <si>
    <t>Receivable Collections</t>
  </si>
  <si>
    <t>Special Budget Rev.</t>
  </si>
  <si>
    <t>Reg. and Superv. Ins.</t>
  </si>
  <si>
    <t>Total</t>
  </si>
  <si>
    <t xml:space="preserve"> </t>
  </si>
  <si>
    <t>Ocak</t>
  </si>
  <si>
    <t>January</t>
  </si>
  <si>
    <t>Şubat</t>
  </si>
  <si>
    <t>Mart</t>
  </si>
  <si>
    <t>March</t>
  </si>
  <si>
    <t>Nisan</t>
  </si>
  <si>
    <t>April</t>
  </si>
  <si>
    <t>Mayıs</t>
  </si>
  <si>
    <t>May</t>
  </si>
  <si>
    <t>Haziran</t>
  </si>
  <si>
    <t>June</t>
  </si>
  <si>
    <t>Temmuz</t>
  </si>
  <si>
    <t>July</t>
  </si>
  <si>
    <t>Ağustos</t>
  </si>
  <si>
    <t>August</t>
  </si>
  <si>
    <t>Eylül</t>
  </si>
  <si>
    <t>September</t>
  </si>
  <si>
    <t>Ekim</t>
  </si>
  <si>
    <t>October</t>
  </si>
  <si>
    <t>Kasım</t>
  </si>
  <si>
    <t>November</t>
  </si>
  <si>
    <t>Aralık</t>
  </si>
  <si>
    <t>December</t>
  </si>
  <si>
    <t>Toplam</t>
  </si>
  <si>
    <t>Tablo: VI.5- Merkezi Yönetim Bütçesi Aylık Harcamaları</t>
  </si>
  <si>
    <t xml:space="preserve">Table: VI.5- Monthly Expenditures of Central Government Budget </t>
  </si>
  <si>
    <r>
      <t>Personel Giderleri</t>
    </r>
    <r>
      <rPr>
        <b/>
        <vertAlign val="superscript"/>
        <sz val="12"/>
        <color indexed="8"/>
        <rFont val="Arial Tur"/>
        <family val="2"/>
        <charset val="162"/>
      </rPr>
      <t xml:space="preserve"> (1)</t>
    </r>
  </si>
  <si>
    <t>Mal ve Hiz. Alımları</t>
  </si>
  <si>
    <t>Cari Transferler</t>
  </si>
  <si>
    <t>Sermaye Giderleri</t>
  </si>
  <si>
    <t>Sermaye Transferleri</t>
  </si>
  <si>
    <t>Borç Verme</t>
  </si>
  <si>
    <t>Faiz Giderleri</t>
  </si>
  <si>
    <r>
      <t xml:space="preserve">Personnel Expe. </t>
    </r>
    <r>
      <rPr>
        <b/>
        <vertAlign val="superscript"/>
        <sz val="12"/>
        <color indexed="8"/>
        <rFont val="Arial Tur"/>
        <family val="2"/>
        <charset val="162"/>
      </rPr>
      <t>(1)</t>
    </r>
  </si>
  <si>
    <t>Good and Serv. Purc.</t>
  </si>
  <si>
    <t>Current Transfers</t>
  </si>
  <si>
    <t>Capital Expenditures</t>
  </si>
  <si>
    <t>Capital Transfers</t>
  </si>
  <si>
    <t>Liability</t>
  </si>
  <si>
    <t>Interest Expenditures</t>
  </si>
  <si>
    <t>February</t>
  </si>
  <si>
    <t>(1) Sosyal güvenlik kurumlarına devlet primi giderleri dahildir.</t>
  </si>
  <si>
    <t>(1) Including government premium payments to SSI's</t>
  </si>
  <si>
    <r>
      <t>Source:</t>
    </r>
    <r>
      <rPr>
        <sz val="12"/>
        <color indexed="8"/>
        <rFont val="Arial Tur"/>
        <family val="2"/>
        <charset val="162"/>
      </rPr>
      <t xml:space="preserve"> Ministry of Treasure and Finance (The General Directorate of Accounting)</t>
    </r>
  </si>
  <si>
    <r>
      <t>Kaynak:</t>
    </r>
    <r>
      <rPr>
        <sz val="12"/>
        <color indexed="8"/>
        <rFont val="Arial Tur"/>
        <family val="2"/>
        <charset val="162"/>
      </rPr>
      <t xml:space="preserve"> Hazine ve Maliye Bakanlığı (Muhasebat Genel Müdürlüğü)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</si>
</sst>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T_L_-;\-* #,##0.00\ _T_L_-;_-* &quot;-&quot;??\ _T_L_-;_-@_-"/>
  </numFmts>
  <fonts count="13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6"/>
      <color indexed="8"/>
      <name val="Arial Tur"/>
      <family val="2"/>
      <charset val="162"/>
    </font>
    <font>
      <b/>
      <sz val="12"/>
      <color indexed="8"/>
      <name val="Arial Tur"/>
      <family val="2"/>
      <charset val="162"/>
    </font>
    <font>
      <sz val="12"/>
      <color indexed="8"/>
      <name val="Times New Roman Tur"/>
      <family val="1"/>
      <charset val="162"/>
    </font>
    <font>
      <sz val="12"/>
      <color indexed="8"/>
      <name val="Arial Tur"/>
      <family val="2"/>
      <charset val="162"/>
    </font>
    <font>
      <sz val="12"/>
      <name val="Arial"/>
      <family val="2"/>
    </font>
    <font>
      <b/>
      <vertAlign val="superscript"/>
      <sz val="12"/>
      <color indexed="8"/>
      <name val="Arial Tur"/>
      <family val="2"/>
      <charset val="162"/>
    </font>
    <font>
      <sz val="10"/>
      <name val="Arial Tur"/>
      <charset val="162"/>
    </font>
    <font>
      <sz val="10"/>
      <name val="Times New Roman"/>
      <family val="1"/>
      <charset val="162"/>
    </font>
    <font>
      <sz val="10"/>
      <name val="Times New Roman"/>
      <family val="1"/>
      <charset val="162"/>
    </font>
    <font>
      <sz val="10"/>
      <name val="MS Sans Serif"/>
      <family val="2"/>
      <charset val="162"/>
    </font>
    <font>
      <sz val="12"/>
      <name val="Arial Tur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1" fillId="0" borderId="0"/>
    <xf numFmtId="0" fontId="1" fillId="0" borderId="0">
      <alignment vertical="center"/>
    </xf>
    <xf numFmtId="0" fontId="8" fillId="0" borderId="0"/>
    <xf numFmtId="0" fontId="9" fillId="0" borderId="0"/>
    <xf numFmtId="164" fontId="1" fillId="0" borderId="0" applyFont="0" applyFill="0" applyBorder="0" applyAlignment="0" applyProtection="0"/>
    <xf numFmtId="0" fontId="1" fillId="0" borderId="0">
      <alignment vertical="center"/>
    </xf>
    <xf numFmtId="0" fontId="10" fillId="0" borderId="0"/>
    <xf numFmtId="0" fontId="11" fillId="0" borderId="0" applyFont="0" applyFill="0" applyBorder="0" applyAlignment="0" applyProtection="0"/>
    <xf numFmtId="0" fontId="1" fillId="0" borderId="0"/>
  </cellStyleXfs>
  <cellXfs count="48">
    <xf numFmtId="0" fontId="0" fillId="0" borderId="0" xfId="0"/>
    <xf numFmtId="1" fontId="2" fillId="2" borderId="0" xfId="1" applyNumberFormat="1" applyFont="1" applyFill="1"/>
    <xf numFmtId="1" fontId="3" fillId="2" borderId="0" xfId="1" applyNumberFormat="1" applyFont="1" applyFill="1"/>
    <xf numFmtId="1" fontId="4" fillId="2" borderId="0" xfId="1" applyNumberFormat="1" applyFont="1" applyFill="1"/>
    <xf numFmtId="1" fontId="3" fillId="2" borderId="0" xfId="1" applyNumberFormat="1" applyFont="1" applyFill="1" applyBorder="1"/>
    <xf numFmtId="1" fontId="3" fillId="2" borderId="1" xfId="1" applyNumberFormat="1" applyFont="1" applyFill="1" applyBorder="1"/>
    <xf numFmtId="1" fontId="3" fillId="2" borderId="2" xfId="1" applyNumberFormat="1" applyFont="1" applyFill="1" applyBorder="1"/>
    <xf numFmtId="1" fontId="3" fillId="2" borderId="3" xfId="1" applyNumberFormat="1" applyFont="1" applyFill="1" applyBorder="1"/>
    <xf numFmtId="1" fontId="3" fillId="2" borderId="4" xfId="1" applyNumberFormat="1" applyFont="1" applyFill="1" applyBorder="1"/>
    <xf numFmtId="1" fontId="3" fillId="2" borderId="6" xfId="1" applyNumberFormat="1" applyFont="1" applyFill="1" applyBorder="1"/>
    <xf numFmtId="1" fontId="3" fillId="2" borderId="7" xfId="1" applyNumberFormat="1" applyFont="1" applyFill="1" applyBorder="1" applyAlignment="1">
      <alignment horizontal="right"/>
    </xf>
    <xf numFmtId="1" fontId="3" fillId="2" borderId="5" xfId="1" applyNumberFormat="1" applyFont="1" applyFill="1" applyBorder="1" applyAlignment="1">
      <alignment horizontal="right"/>
    </xf>
    <xf numFmtId="1" fontId="5" fillId="2" borderId="0" xfId="1" applyNumberFormat="1" applyFont="1" applyFill="1" applyBorder="1"/>
    <xf numFmtId="1" fontId="3" fillId="2" borderId="7" xfId="1" applyNumberFormat="1" applyFont="1" applyFill="1" applyBorder="1"/>
    <xf numFmtId="1" fontId="3" fillId="2" borderId="5" xfId="1" applyNumberFormat="1" applyFont="1" applyFill="1" applyBorder="1"/>
    <xf numFmtId="3" fontId="3" fillId="2" borderId="0" xfId="1" applyNumberFormat="1" applyFont="1" applyFill="1" applyBorder="1"/>
    <xf numFmtId="1" fontId="5" fillId="2" borderId="0" xfId="1" applyNumberFormat="1" applyFont="1" applyFill="1"/>
    <xf numFmtId="3" fontId="3" fillId="2" borderId="0" xfId="1" applyNumberFormat="1" applyFont="1" applyFill="1"/>
    <xf numFmtId="3" fontId="5" fillId="2" borderId="0" xfId="1" applyNumberFormat="1" applyFont="1" applyFill="1"/>
    <xf numFmtId="1" fontId="3" fillId="2" borderId="0" xfId="1" applyNumberFormat="1" applyFont="1" applyFill="1" applyBorder="1" applyAlignment="1">
      <alignment horizontal="right"/>
    </xf>
    <xf numFmtId="1" fontId="3" fillId="2" borderId="5" xfId="1" applyNumberFormat="1" applyFont="1" applyFill="1" applyBorder="1" applyAlignment="1"/>
    <xf numFmtId="1" fontId="3" fillId="2" borderId="8" xfId="1" applyNumberFormat="1" applyFont="1" applyFill="1" applyBorder="1" applyAlignment="1">
      <alignment horizontal="right"/>
    </xf>
    <xf numFmtId="3" fontId="5" fillId="2" borderId="0" xfId="1" applyNumberFormat="1" applyFont="1" applyFill="1" applyBorder="1"/>
    <xf numFmtId="1" fontId="4" fillId="2" borderId="0" xfId="1" applyNumberFormat="1" applyFont="1" applyFill="1" applyBorder="1"/>
    <xf numFmtId="3" fontId="3" fillId="2" borderId="5" xfId="1" applyNumberFormat="1" applyFont="1" applyFill="1" applyBorder="1"/>
    <xf numFmtId="1" fontId="3" fillId="2" borderId="8" xfId="1" applyNumberFormat="1" applyFont="1" applyFill="1" applyBorder="1"/>
    <xf numFmtId="3" fontId="3" fillId="2" borderId="2" xfId="1" applyNumberFormat="1" applyFont="1" applyFill="1" applyBorder="1"/>
    <xf numFmtId="1" fontId="4" fillId="2" borderId="2" xfId="1" applyNumberFormat="1" applyFont="1" applyFill="1" applyBorder="1"/>
    <xf numFmtId="1" fontId="1" fillId="2" borderId="0" xfId="1" applyNumberFormat="1" applyFill="1" applyBorder="1" applyAlignment="1"/>
    <xf numFmtId="1" fontId="5" fillId="2" borderId="4" xfId="1" applyNumberFormat="1" applyFont="1" applyFill="1" applyBorder="1"/>
    <xf numFmtId="3" fontId="3" fillId="2" borderId="0" xfId="1" applyNumberFormat="1" applyFont="1" applyFill="1" applyBorder="1" applyAlignment="1">
      <alignment horizontal="center"/>
    </xf>
    <xf numFmtId="1" fontId="3" fillId="0" borderId="0" xfId="1" applyNumberFormat="1" applyFont="1" applyFill="1" applyBorder="1"/>
    <xf numFmtId="3" fontId="12" fillId="0" borderId="0" xfId="9" applyNumberFormat="1" applyFont="1" applyFill="1"/>
    <xf numFmtId="3" fontId="5" fillId="0" borderId="0" xfId="1" applyNumberFormat="1" applyFont="1" applyFill="1" applyBorder="1"/>
    <xf numFmtId="1" fontId="4" fillId="0" borderId="0" xfId="1" applyNumberFormat="1" applyFont="1" applyFill="1" applyBorder="1"/>
    <xf numFmtId="3" fontId="3" fillId="0" borderId="5" xfId="1" applyNumberFormat="1" applyFont="1" applyFill="1" applyBorder="1"/>
    <xf numFmtId="3" fontId="4" fillId="2" borderId="0" xfId="1" applyNumberFormat="1" applyFont="1" applyFill="1"/>
    <xf numFmtId="1" fontId="3" fillId="2" borderId="0" xfId="1" applyNumberFormat="1" applyFont="1" applyFill="1" applyBorder="1" applyAlignment="1">
      <alignment horizontal="center"/>
    </xf>
    <xf numFmtId="1" fontId="3" fillId="2" borderId="0" xfId="1" applyNumberFormat="1" applyFont="1" applyFill="1" applyAlignment="1">
      <alignment horizontal="right"/>
    </xf>
    <xf numFmtId="1" fontId="3" fillId="2" borderId="0" xfId="1" applyNumberFormat="1" applyFont="1" applyFill="1" applyBorder="1" applyAlignment="1">
      <alignment horizontal="center"/>
    </xf>
    <xf numFmtId="1" fontId="3" fillId="2" borderId="2" xfId="1" applyNumberFormat="1" applyFont="1" applyFill="1" applyBorder="1" applyAlignment="1">
      <alignment horizontal="center"/>
    </xf>
    <xf numFmtId="1" fontId="3" fillId="0" borderId="2" xfId="1" applyNumberFormat="1" applyFont="1" applyFill="1" applyBorder="1" applyAlignment="1">
      <alignment horizontal="right"/>
    </xf>
    <xf numFmtId="1" fontId="5" fillId="2" borderId="0" xfId="1" applyNumberFormat="1" applyFont="1" applyFill="1" applyAlignment="1">
      <alignment horizontal="right"/>
    </xf>
    <xf numFmtId="1" fontId="3" fillId="2" borderId="0" xfId="1" applyNumberFormat="1" applyFont="1" applyFill="1" applyAlignment="1">
      <alignment horizontal="right"/>
    </xf>
    <xf numFmtId="1" fontId="3" fillId="2" borderId="5" xfId="1" applyNumberFormat="1" applyFont="1" applyFill="1" applyBorder="1" applyAlignment="1">
      <alignment horizontal="center"/>
    </xf>
    <xf numFmtId="3" fontId="6" fillId="0" borderId="0" xfId="1" applyNumberFormat="1" applyFont="1" applyFill="1" applyBorder="1"/>
    <xf numFmtId="1" fontId="12" fillId="0" borderId="0" xfId="9" applyNumberFormat="1" applyFont="1" applyFill="1"/>
    <xf numFmtId="3" fontId="3" fillId="0" borderId="0" xfId="1" applyNumberFormat="1" applyFont="1" applyFill="1" applyBorder="1"/>
  </cellXfs>
  <cellStyles count="10">
    <cellStyle name="Comma_Merkezi Yönetim Bütçe Dengesi ve Finansmanı (2010)" xfId="5"/>
    <cellStyle name="f‰H_x0010_‹Ëf‰h,ÿt$_x0018_è¸Wÿÿé&gt;Ëÿÿ÷Ç_x0001_ 2" xfId="2"/>
    <cellStyle name="Normal" xfId="0" builtinId="0"/>
    <cellStyle name="Normal 2" xfId="1"/>
    <cellStyle name="Normal 2 4" xfId="3"/>
    <cellStyle name="Normal 3" xfId="6"/>
    <cellStyle name="Normal 4" xfId="7"/>
    <cellStyle name="Normal 5" xfId="4"/>
    <cellStyle name="Normal_genelgelirtahk_tahs" xfId="9"/>
    <cellStyle name="Virgül [0]_2004_iller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W80"/>
  <sheetViews>
    <sheetView showGridLines="0" tabSelected="1" zoomScale="69" zoomScaleNormal="70" workbookViewId="0">
      <selection activeCell="BH27" sqref="BH27"/>
    </sheetView>
  </sheetViews>
  <sheetFormatPr defaultColWidth="10" defaultRowHeight="15.6" x14ac:dyDescent="0.3"/>
  <cols>
    <col min="1" max="1" width="13.109375" style="3" customWidth="1"/>
    <col min="2" max="2" width="2.33203125" style="3" customWidth="1"/>
    <col min="3" max="5" width="10.88671875" style="3" hidden="1" customWidth="1"/>
    <col min="6" max="6" width="11" style="3" hidden="1" customWidth="1"/>
    <col min="7" max="8" width="11.6640625" style="3" hidden="1" customWidth="1"/>
    <col min="9" max="9" width="13.33203125" style="3" hidden="1" customWidth="1"/>
    <col min="10" max="10" width="13" style="3" hidden="1" customWidth="1"/>
    <col min="11" max="11" width="15.88671875" style="3" hidden="1" customWidth="1"/>
    <col min="12" max="13" width="13" style="3" customWidth="1"/>
    <col min="14" max="14" width="3" style="3" customWidth="1"/>
    <col min="15" max="16" width="9.88671875" style="3" hidden="1" customWidth="1"/>
    <col min="17" max="17" width="10.5546875" style="3" hidden="1" customWidth="1"/>
    <col min="18" max="18" width="12" style="3" hidden="1" customWidth="1"/>
    <col min="19" max="20" width="10.5546875" style="3" hidden="1" customWidth="1"/>
    <col min="21" max="22" width="14.44140625" style="3" hidden="1" customWidth="1"/>
    <col min="23" max="23" width="12.88671875" style="3" hidden="1" customWidth="1"/>
    <col min="24" max="25" width="12.88671875" style="3" customWidth="1"/>
    <col min="26" max="26" width="3" style="3" customWidth="1"/>
    <col min="27" max="28" width="10.88671875" style="3" hidden="1" customWidth="1"/>
    <col min="29" max="29" width="11" style="3" hidden="1" customWidth="1"/>
    <col min="30" max="30" width="13" style="3" hidden="1" customWidth="1"/>
    <col min="31" max="32" width="10.5546875" style="3" hidden="1" customWidth="1"/>
    <col min="33" max="35" width="13" style="3" hidden="1" customWidth="1"/>
    <col min="36" max="37" width="13" style="3" customWidth="1"/>
    <col min="38" max="38" width="3" style="3" customWidth="1"/>
    <col min="39" max="41" width="9.88671875" style="3" hidden="1" customWidth="1"/>
    <col min="42" max="42" width="10.88671875" style="3" hidden="1" customWidth="1"/>
    <col min="43" max="44" width="9.44140625" style="3" hidden="1" customWidth="1"/>
    <col min="45" max="47" width="13" style="3" hidden="1" customWidth="1"/>
    <col min="48" max="49" width="13" style="3" customWidth="1"/>
    <col min="50" max="50" width="3" style="3" customWidth="1"/>
    <col min="51" max="53" width="9.88671875" style="3" hidden="1" customWidth="1"/>
    <col min="54" max="54" width="10.88671875" style="3" hidden="1" customWidth="1"/>
    <col min="55" max="58" width="9.5546875" style="3" hidden="1" customWidth="1"/>
    <col min="59" max="59" width="13" style="3" hidden="1" customWidth="1"/>
    <col min="60" max="61" width="13" style="3" customWidth="1"/>
    <col min="62" max="62" width="3" style="3" customWidth="1"/>
    <col min="63" max="63" width="9.109375" style="3" hidden="1" customWidth="1"/>
    <col min="64" max="65" width="9.88671875" style="3" hidden="1" customWidth="1"/>
    <col min="66" max="66" width="13" style="3" hidden="1" customWidth="1"/>
    <col min="67" max="70" width="11.88671875" style="3" hidden="1" customWidth="1"/>
    <col min="71" max="71" width="12.88671875" style="3" hidden="1" customWidth="1"/>
    <col min="72" max="73" width="12.88671875" style="3" customWidth="1"/>
    <col min="74" max="74" width="3" style="3" customWidth="1"/>
    <col min="75" max="78" width="9.88671875" style="3" hidden="1" customWidth="1"/>
    <col min="79" max="82" width="11.44140625" style="3" hidden="1" customWidth="1"/>
    <col min="83" max="83" width="13" style="3" hidden="1" customWidth="1"/>
    <col min="84" max="85" width="13" style="3" customWidth="1"/>
    <col min="86" max="86" width="3" style="3" customWidth="1"/>
    <col min="87" max="90" width="10.5546875" style="3" hidden="1" customWidth="1"/>
    <col min="91" max="91" width="10.88671875" style="3" hidden="1" customWidth="1"/>
    <col min="92" max="92" width="12.6640625" style="3" hidden="1" customWidth="1"/>
    <col min="93" max="94" width="16.109375" style="3" hidden="1" customWidth="1"/>
    <col min="95" max="95" width="13" style="3" hidden="1" customWidth="1"/>
    <col min="96" max="97" width="13" style="3" customWidth="1"/>
    <col min="98" max="98" width="3" style="3" customWidth="1"/>
    <col min="99" max="99" width="24.44140625" style="3" bestFit="1" customWidth="1"/>
    <col min="100" max="100" width="12.6640625" style="3" customWidth="1"/>
    <col min="101" max="101" width="11.5546875" style="3" bestFit="1" customWidth="1"/>
    <col min="102" max="102" width="18.109375" style="3" customWidth="1"/>
    <col min="103" max="104" width="12.88671875" style="3" bestFit="1" customWidth="1"/>
    <col min="105" max="105" width="10" style="3"/>
    <col min="106" max="106" width="21.6640625" style="3" customWidth="1"/>
    <col min="107" max="320" width="10" style="3"/>
    <col min="321" max="321" width="13.109375" style="3" customWidth="1"/>
    <col min="322" max="322" width="2.33203125" style="3" customWidth="1"/>
    <col min="323" max="324" width="10.88671875" style="3" bestFit="1" customWidth="1"/>
    <col min="325" max="325" width="10.88671875" style="3" customWidth="1"/>
    <col min="326" max="326" width="3" style="3" customWidth="1"/>
    <col min="327" max="329" width="9.88671875" style="3" customWidth="1"/>
    <col min="330" max="330" width="3" style="3" customWidth="1"/>
    <col min="331" max="332" width="10.88671875" style="3" bestFit="1" customWidth="1"/>
    <col min="333" max="333" width="11" style="3" customWidth="1"/>
    <col min="334" max="334" width="3" style="3" customWidth="1"/>
    <col min="335" max="337" width="9.88671875" style="3" customWidth="1"/>
    <col min="338" max="338" width="3" style="3" customWidth="1"/>
    <col min="339" max="341" width="9.88671875" style="3" customWidth="1"/>
    <col min="342" max="342" width="3" style="3" customWidth="1"/>
    <col min="343" max="345" width="9.88671875" style="3" customWidth="1"/>
    <col min="346" max="346" width="3" style="3" customWidth="1"/>
    <col min="347" max="349" width="9.88671875" style="3" customWidth="1"/>
    <col min="350" max="350" width="3" style="3" customWidth="1"/>
    <col min="351" max="353" width="10.5546875" style="3" customWidth="1"/>
    <col min="354" max="354" width="3" style="3" customWidth="1"/>
    <col min="355" max="355" width="21.88671875" style="3" customWidth="1"/>
    <col min="356" max="356" width="12.6640625" style="3" customWidth="1"/>
    <col min="357" max="357" width="11.5546875" style="3" bestFit="1" customWidth="1"/>
    <col min="358" max="358" width="50.44140625" style="3" bestFit="1" customWidth="1"/>
    <col min="359" max="360" width="12.88671875" style="3" bestFit="1" customWidth="1"/>
    <col min="361" max="361" width="10" style="3"/>
    <col min="362" max="362" width="21.6640625" style="3" customWidth="1"/>
    <col min="363" max="576" width="10" style="3"/>
    <col min="577" max="577" width="13.109375" style="3" customWidth="1"/>
    <col min="578" max="578" width="2.33203125" style="3" customWidth="1"/>
    <col min="579" max="580" width="10.88671875" style="3" bestFit="1" customWidth="1"/>
    <col min="581" max="581" width="10.88671875" style="3" customWidth="1"/>
    <col min="582" max="582" width="3" style="3" customWidth="1"/>
    <col min="583" max="585" width="9.88671875" style="3" customWidth="1"/>
    <col min="586" max="586" width="3" style="3" customWidth="1"/>
    <col min="587" max="588" width="10.88671875" style="3" bestFit="1" customWidth="1"/>
    <col min="589" max="589" width="11" style="3" customWidth="1"/>
    <col min="590" max="590" width="3" style="3" customWidth="1"/>
    <col min="591" max="593" width="9.88671875" style="3" customWidth="1"/>
    <col min="594" max="594" width="3" style="3" customWidth="1"/>
    <col min="595" max="597" width="9.88671875" style="3" customWidth="1"/>
    <col min="598" max="598" width="3" style="3" customWidth="1"/>
    <col min="599" max="601" width="9.88671875" style="3" customWidth="1"/>
    <col min="602" max="602" width="3" style="3" customWidth="1"/>
    <col min="603" max="605" width="9.88671875" style="3" customWidth="1"/>
    <col min="606" max="606" width="3" style="3" customWidth="1"/>
    <col min="607" max="609" width="10.5546875" style="3" customWidth="1"/>
    <col min="610" max="610" width="3" style="3" customWidth="1"/>
    <col min="611" max="611" width="21.88671875" style="3" customWidth="1"/>
    <col min="612" max="612" width="12.6640625" style="3" customWidth="1"/>
    <col min="613" max="613" width="11.5546875" style="3" bestFit="1" customWidth="1"/>
    <col min="614" max="614" width="50.44140625" style="3" bestFit="1" customWidth="1"/>
    <col min="615" max="616" width="12.88671875" style="3" bestFit="1" customWidth="1"/>
    <col min="617" max="617" width="10" style="3"/>
    <col min="618" max="618" width="21.6640625" style="3" customWidth="1"/>
    <col min="619" max="832" width="10" style="3"/>
    <col min="833" max="833" width="13.109375" style="3" customWidth="1"/>
    <col min="834" max="834" width="2.33203125" style="3" customWidth="1"/>
    <col min="835" max="836" width="10.88671875" style="3" bestFit="1" customWidth="1"/>
    <col min="837" max="837" width="10.88671875" style="3" customWidth="1"/>
    <col min="838" max="838" width="3" style="3" customWidth="1"/>
    <col min="839" max="841" width="9.88671875" style="3" customWidth="1"/>
    <col min="842" max="842" width="3" style="3" customWidth="1"/>
    <col min="843" max="844" width="10.88671875" style="3" bestFit="1" customWidth="1"/>
    <col min="845" max="845" width="11" style="3" customWidth="1"/>
    <col min="846" max="846" width="3" style="3" customWidth="1"/>
    <col min="847" max="849" width="9.88671875" style="3" customWidth="1"/>
    <col min="850" max="850" width="3" style="3" customWidth="1"/>
    <col min="851" max="853" width="9.88671875" style="3" customWidth="1"/>
    <col min="854" max="854" width="3" style="3" customWidth="1"/>
    <col min="855" max="857" width="9.88671875" style="3" customWidth="1"/>
    <col min="858" max="858" width="3" style="3" customWidth="1"/>
    <col min="859" max="861" width="9.88671875" style="3" customWidth="1"/>
    <col min="862" max="862" width="3" style="3" customWidth="1"/>
    <col min="863" max="865" width="10.5546875" style="3" customWidth="1"/>
    <col min="866" max="866" width="3" style="3" customWidth="1"/>
    <col min="867" max="867" width="21.88671875" style="3" customWidth="1"/>
    <col min="868" max="868" width="12.6640625" style="3" customWidth="1"/>
    <col min="869" max="869" width="11.5546875" style="3" bestFit="1" customWidth="1"/>
    <col min="870" max="870" width="50.44140625" style="3" bestFit="1" customWidth="1"/>
    <col min="871" max="872" width="12.88671875" style="3" bestFit="1" customWidth="1"/>
    <col min="873" max="873" width="10" style="3"/>
    <col min="874" max="874" width="21.6640625" style="3" customWidth="1"/>
    <col min="875" max="1088" width="10" style="3"/>
    <col min="1089" max="1089" width="13.109375" style="3" customWidth="1"/>
    <col min="1090" max="1090" width="2.33203125" style="3" customWidth="1"/>
    <col min="1091" max="1092" width="10.88671875" style="3" bestFit="1" customWidth="1"/>
    <col min="1093" max="1093" width="10.88671875" style="3" customWidth="1"/>
    <col min="1094" max="1094" width="3" style="3" customWidth="1"/>
    <col min="1095" max="1097" width="9.88671875" style="3" customWidth="1"/>
    <col min="1098" max="1098" width="3" style="3" customWidth="1"/>
    <col min="1099" max="1100" width="10.88671875" style="3" bestFit="1" customWidth="1"/>
    <col min="1101" max="1101" width="11" style="3" customWidth="1"/>
    <col min="1102" max="1102" width="3" style="3" customWidth="1"/>
    <col min="1103" max="1105" width="9.88671875" style="3" customWidth="1"/>
    <col min="1106" max="1106" width="3" style="3" customWidth="1"/>
    <col min="1107" max="1109" width="9.88671875" style="3" customWidth="1"/>
    <col min="1110" max="1110" width="3" style="3" customWidth="1"/>
    <col min="1111" max="1113" width="9.88671875" style="3" customWidth="1"/>
    <col min="1114" max="1114" width="3" style="3" customWidth="1"/>
    <col min="1115" max="1117" width="9.88671875" style="3" customWidth="1"/>
    <col min="1118" max="1118" width="3" style="3" customWidth="1"/>
    <col min="1119" max="1121" width="10.5546875" style="3" customWidth="1"/>
    <col min="1122" max="1122" width="3" style="3" customWidth="1"/>
    <col min="1123" max="1123" width="21.88671875" style="3" customWidth="1"/>
    <col min="1124" max="1124" width="12.6640625" style="3" customWidth="1"/>
    <col min="1125" max="1125" width="11.5546875" style="3" bestFit="1" customWidth="1"/>
    <col min="1126" max="1126" width="50.44140625" style="3" bestFit="1" customWidth="1"/>
    <col min="1127" max="1128" width="12.88671875" style="3" bestFit="1" customWidth="1"/>
    <col min="1129" max="1129" width="10" style="3"/>
    <col min="1130" max="1130" width="21.6640625" style="3" customWidth="1"/>
    <col min="1131" max="1344" width="10" style="3"/>
    <col min="1345" max="1345" width="13.109375" style="3" customWidth="1"/>
    <col min="1346" max="1346" width="2.33203125" style="3" customWidth="1"/>
    <col min="1347" max="1348" width="10.88671875" style="3" bestFit="1" customWidth="1"/>
    <col min="1349" max="1349" width="10.88671875" style="3" customWidth="1"/>
    <col min="1350" max="1350" width="3" style="3" customWidth="1"/>
    <col min="1351" max="1353" width="9.88671875" style="3" customWidth="1"/>
    <col min="1354" max="1354" width="3" style="3" customWidth="1"/>
    <col min="1355" max="1356" width="10.88671875" style="3" bestFit="1" customWidth="1"/>
    <col min="1357" max="1357" width="11" style="3" customWidth="1"/>
    <col min="1358" max="1358" width="3" style="3" customWidth="1"/>
    <col min="1359" max="1361" width="9.88671875" style="3" customWidth="1"/>
    <col min="1362" max="1362" width="3" style="3" customWidth="1"/>
    <col min="1363" max="1365" width="9.88671875" style="3" customWidth="1"/>
    <col min="1366" max="1366" width="3" style="3" customWidth="1"/>
    <col min="1367" max="1369" width="9.88671875" style="3" customWidth="1"/>
    <col min="1370" max="1370" width="3" style="3" customWidth="1"/>
    <col min="1371" max="1373" width="9.88671875" style="3" customWidth="1"/>
    <col min="1374" max="1374" width="3" style="3" customWidth="1"/>
    <col min="1375" max="1377" width="10.5546875" style="3" customWidth="1"/>
    <col min="1378" max="1378" width="3" style="3" customWidth="1"/>
    <col min="1379" max="1379" width="21.88671875" style="3" customWidth="1"/>
    <col min="1380" max="1380" width="12.6640625" style="3" customWidth="1"/>
    <col min="1381" max="1381" width="11.5546875" style="3" bestFit="1" customWidth="1"/>
    <col min="1382" max="1382" width="50.44140625" style="3" bestFit="1" customWidth="1"/>
    <col min="1383" max="1384" width="12.88671875" style="3" bestFit="1" customWidth="1"/>
    <col min="1385" max="1385" width="10" style="3"/>
    <col min="1386" max="1386" width="21.6640625" style="3" customWidth="1"/>
    <col min="1387" max="1600" width="10" style="3"/>
    <col min="1601" max="1601" width="13.109375" style="3" customWidth="1"/>
    <col min="1602" max="1602" width="2.33203125" style="3" customWidth="1"/>
    <col min="1603" max="1604" width="10.88671875" style="3" bestFit="1" customWidth="1"/>
    <col min="1605" max="1605" width="10.88671875" style="3" customWidth="1"/>
    <col min="1606" max="1606" width="3" style="3" customWidth="1"/>
    <col min="1607" max="1609" width="9.88671875" style="3" customWidth="1"/>
    <col min="1610" max="1610" width="3" style="3" customWidth="1"/>
    <col min="1611" max="1612" width="10.88671875" style="3" bestFit="1" customWidth="1"/>
    <col min="1613" max="1613" width="11" style="3" customWidth="1"/>
    <col min="1614" max="1614" width="3" style="3" customWidth="1"/>
    <col min="1615" max="1617" width="9.88671875" style="3" customWidth="1"/>
    <col min="1618" max="1618" width="3" style="3" customWidth="1"/>
    <col min="1619" max="1621" width="9.88671875" style="3" customWidth="1"/>
    <col min="1622" max="1622" width="3" style="3" customWidth="1"/>
    <col min="1623" max="1625" width="9.88671875" style="3" customWidth="1"/>
    <col min="1626" max="1626" width="3" style="3" customWidth="1"/>
    <col min="1627" max="1629" width="9.88671875" style="3" customWidth="1"/>
    <col min="1630" max="1630" width="3" style="3" customWidth="1"/>
    <col min="1631" max="1633" width="10.5546875" style="3" customWidth="1"/>
    <col min="1634" max="1634" width="3" style="3" customWidth="1"/>
    <col min="1635" max="1635" width="21.88671875" style="3" customWidth="1"/>
    <col min="1636" max="1636" width="12.6640625" style="3" customWidth="1"/>
    <col min="1637" max="1637" width="11.5546875" style="3" bestFit="1" customWidth="1"/>
    <col min="1638" max="1638" width="50.44140625" style="3" bestFit="1" customWidth="1"/>
    <col min="1639" max="1640" width="12.88671875" style="3" bestFit="1" customWidth="1"/>
    <col min="1641" max="1641" width="10" style="3"/>
    <col min="1642" max="1642" width="21.6640625" style="3" customWidth="1"/>
    <col min="1643" max="1856" width="10" style="3"/>
    <col min="1857" max="1857" width="13.109375" style="3" customWidth="1"/>
    <col min="1858" max="1858" width="2.33203125" style="3" customWidth="1"/>
    <col min="1859" max="1860" width="10.88671875" style="3" bestFit="1" customWidth="1"/>
    <col min="1861" max="1861" width="10.88671875" style="3" customWidth="1"/>
    <col min="1862" max="1862" width="3" style="3" customWidth="1"/>
    <col min="1863" max="1865" width="9.88671875" style="3" customWidth="1"/>
    <col min="1866" max="1866" width="3" style="3" customWidth="1"/>
    <col min="1867" max="1868" width="10.88671875" style="3" bestFit="1" customWidth="1"/>
    <col min="1869" max="1869" width="11" style="3" customWidth="1"/>
    <col min="1870" max="1870" width="3" style="3" customWidth="1"/>
    <col min="1871" max="1873" width="9.88671875" style="3" customWidth="1"/>
    <col min="1874" max="1874" width="3" style="3" customWidth="1"/>
    <col min="1875" max="1877" width="9.88671875" style="3" customWidth="1"/>
    <col min="1878" max="1878" width="3" style="3" customWidth="1"/>
    <col min="1879" max="1881" width="9.88671875" style="3" customWidth="1"/>
    <col min="1882" max="1882" width="3" style="3" customWidth="1"/>
    <col min="1883" max="1885" width="9.88671875" style="3" customWidth="1"/>
    <col min="1886" max="1886" width="3" style="3" customWidth="1"/>
    <col min="1887" max="1889" width="10.5546875" style="3" customWidth="1"/>
    <col min="1890" max="1890" width="3" style="3" customWidth="1"/>
    <col min="1891" max="1891" width="21.88671875" style="3" customWidth="1"/>
    <col min="1892" max="1892" width="12.6640625" style="3" customWidth="1"/>
    <col min="1893" max="1893" width="11.5546875" style="3" bestFit="1" customWidth="1"/>
    <col min="1894" max="1894" width="50.44140625" style="3" bestFit="1" customWidth="1"/>
    <col min="1895" max="1896" width="12.88671875" style="3" bestFit="1" customWidth="1"/>
    <col min="1897" max="1897" width="10" style="3"/>
    <col min="1898" max="1898" width="21.6640625" style="3" customWidth="1"/>
    <col min="1899" max="2112" width="10" style="3"/>
    <col min="2113" max="2113" width="13.109375" style="3" customWidth="1"/>
    <col min="2114" max="2114" width="2.33203125" style="3" customWidth="1"/>
    <col min="2115" max="2116" width="10.88671875" style="3" bestFit="1" customWidth="1"/>
    <col min="2117" max="2117" width="10.88671875" style="3" customWidth="1"/>
    <col min="2118" max="2118" width="3" style="3" customWidth="1"/>
    <col min="2119" max="2121" width="9.88671875" style="3" customWidth="1"/>
    <col min="2122" max="2122" width="3" style="3" customWidth="1"/>
    <col min="2123" max="2124" width="10.88671875" style="3" bestFit="1" customWidth="1"/>
    <col min="2125" max="2125" width="11" style="3" customWidth="1"/>
    <col min="2126" max="2126" width="3" style="3" customWidth="1"/>
    <col min="2127" max="2129" width="9.88671875" style="3" customWidth="1"/>
    <col min="2130" max="2130" width="3" style="3" customWidth="1"/>
    <col min="2131" max="2133" width="9.88671875" style="3" customWidth="1"/>
    <col min="2134" max="2134" width="3" style="3" customWidth="1"/>
    <col min="2135" max="2137" width="9.88671875" style="3" customWidth="1"/>
    <col min="2138" max="2138" width="3" style="3" customWidth="1"/>
    <col min="2139" max="2141" width="9.88671875" style="3" customWidth="1"/>
    <col min="2142" max="2142" width="3" style="3" customWidth="1"/>
    <col min="2143" max="2145" width="10.5546875" style="3" customWidth="1"/>
    <col min="2146" max="2146" width="3" style="3" customWidth="1"/>
    <col min="2147" max="2147" width="21.88671875" style="3" customWidth="1"/>
    <col min="2148" max="2148" width="12.6640625" style="3" customWidth="1"/>
    <col min="2149" max="2149" width="11.5546875" style="3" bestFit="1" customWidth="1"/>
    <col min="2150" max="2150" width="50.44140625" style="3" bestFit="1" customWidth="1"/>
    <col min="2151" max="2152" width="12.88671875" style="3" bestFit="1" customWidth="1"/>
    <col min="2153" max="2153" width="10" style="3"/>
    <col min="2154" max="2154" width="21.6640625" style="3" customWidth="1"/>
    <col min="2155" max="2368" width="10" style="3"/>
    <col min="2369" max="2369" width="13.109375" style="3" customWidth="1"/>
    <col min="2370" max="2370" width="2.33203125" style="3" customWidth="1"/>
    <col min="2371" max="2372" width="10.88671875" style="3" bestFit="1" customWidth="1"/>
    <col min="2373" max="2373" width="10.88671875" style="3" customWidth="1"/>
    <col min="2374" max="2374" width="3" style="3" customWidth="1"/>
    <col min="2375" max="2377" width="9.88671875" style="3" customWidth="1"/>
    <col min="2378" max="2378" width="3" style="3" customWidth="1"/>
    <col min="2379" max="2380" width="10.88671875" style="3" bestFit="1" customWidth="1"/>
    <col min="2381" max="2381" width="11" style="3" customWidth="1"/>
    <col min="2382" max="2382" width="3" style="3" customWidth="1"/>
    <col min="2383" max="2385" width="9.88671875" style="3" customWidth="1"/>
    <col min="2386" max="2386" width="3" style="3" customWidth="1"/>
    <col min="2387" max="2389" width="9.88671875" style="3" customWidth="1"/>
    <col min="2390" max="2390" width="3" style="3" customWidth="1"/>
    <col min="2391" max="2393" width="9.88671875" style="3" customWidth="1"/>
    <col min="2394" max="2394" width="3" style="3" customWidth="1"/>
    <col min="2395" max="2397" width="9.88671875" style="3" customWidth="1"/>
    <col min="2398" max="2398" width="3" style="3" customWidth="1"/>
    <col min="2399" max="2401" width="10.5546875" style="3" customWidth="1"/>
    <col min="2402" max="2402" width="3" style="3" customWidth="1"/>
    <col min="2403" max="2403" width="21.88671875" style="3" customWidth="1"/>
    <col min="2404" max="2404" width="12.6640625" style="3" customWidth="1"/>
    <col min="2405" max="2405" width="11.5546875" style="3" bestFit="1" customWidth="1"/>
    <col min="2406" max="2406" width="50.44140625" style="3" bestFit="1" customWidth="1"/>
    <col min="2407" max="2408" width="12.88671875" style="3" bestFit="1" customWidth="1"/>
    <col min="2409" max="2409" width="10" style="3"/>
    <col min="2410" max="2410" width="21.6640625" style="3" customWidth="1"/>
    <col min="2411" max="2624" width="10" style="3"/>
    <col min="2625" max="2625" width="13.109375" style="3" customWidth="1"/>
    <col min="2626" max="2626" width="2.33203125" style="3" customWidth="1"/>
    <col min="2627" max="2628" width="10.88671875" style="3" bestFit="1" customWidth="1"/>
    <col min="2629" max="2629" width="10.88671875" style="3" customWidth="1"/>
    <col min="2630" max="2630" width="3" style="3" customWidth="1"/>
    <col min="2631" max="2633" width="9.88671875" style="3" customWidth="1"/>
    <col min="2634" max="2634" width="3" style="3" customWidth="1"/>
    <col min="2635" max="2636" width="10.88671875" style="3" bestFit="1" customWidth="1"/>
    <col min="2637" max="2637" width="11" style="3" customWidth="1"/>
    <col min="2638" max="2638" width="3" style="3" customWidth="1"/>
    <col min="2639" max="2641" width="9.88671875" style="3" customWidth="1"/>
    <col min="2642" max="2642" width="3" style="3" customWidth="1"/>
    <col min="2643" max="2645" width="9.88671875" style="3" customWidth="1"/>
    <col min="2646" max="2646" width="3" style="3" customWidth="1"/>
    <col min="2647" max="2649" width="9.88671875" style="3" customWidth="1"/>
    <col min="2650" max="2650" width="3" style="3" customWidth="1"/>
    <col min="2651" max="2653" width="9.88671875" style="3" customWidth="1"/>
    <col min="2654" max="2654" width="3" style="3" customWidth="1"/>
    <col min="2655" max="2657" width="10.5546875" style="3" customWidth="1"/>
    <col min="2658" max="2658" width="3" style="3" customWidth="1"/>
    <col min="2659" max="2659" width="21.88671875" style="3" customWidth="1"/>
    <col min="2660" max="2660" width="12.6640625" style="3" customWidth="1"/>
    <col min="2661" max="2661" width="11.5546875" style="3" bestFit="1" customWidth="1"/>
    <col min="2662" max="2662" width="50.44140625" style="3" bestFit="1" customWidth="1"/>
    <col min="2663" max="2664" width="12.88671875" style="3" bestFit="1" customWidth="1"/>
    <col min="2665" max="2665" width="10" style="3"/>
    <col min="2666" max="2666" width="21.6640625" style="3" customWidth="1"/>
    <col min="2667" max="2880" width="10" style="3"/>
    <col min="2881" max="2881" width="13.109375" style="3" customWidth="1"/>
    <col min="2882" max="2882" width="2.33203125" style="3" customWidth="1"/>
    <col min="2883" max="2884" width="10.88671875" style="3" bestFit="1" customWidth="1"/>
    <col min="2885" max="2885" width="10.88671875" style="3" customWidth="1"/>
    <col min="2886" max="2886" width="3" style="3" customWidth="1"/>
    <col min="2887" max="2889" width="9.88671875" style="3" customWidth="1"/>
    <col min="2890" max="2890" width="3" style="3" customWidth="1"/>
    <col min="2891" max="2892" width="10.88671875" style="3" bestFit="1" customWidth="1"/>
    <col min="2893" max="2893" width="11" style="3" customWidth="1"/>
    <col min="2894" max="2894" width="3" style="3" customWidth="1"/>
    <col min="2895" max="2897" width="9.88671875" style="3" customWidth="1"/>
    <col min="2898" max="2898" width="3" style="3" customWidth="1"/>
    <col min="2899" max="2901" width="9.88671875" style="3" customWidth="1"/>
    <col min="2902" max="2902" width="3" style="3" customWidth="1"/>
    <col min="2903" max="2905" width="9.88671875" style="3" customWidth="1"/>
    <col min="2906" max="2906" width="3" style="3" customWidth="1"/>
    <col min="2907" max="2909" width="9.88671875" style="3" customWidth="1"/>
    <col min="2910" max="2910" width="3" style="3" customWidth="1"/>
    <col min="2911" max="2913" width="10.5546875" style="3" customWidth="1"/>
    <col min="2914" max="2914" width="3" style="3" customWidth="1"/>
    <col min="2915" max="2915" width="21.88671875" style="3" customWidth="1"/>
    <col min="2916" max="2916" width="12.6640625" style="3" customWidth="1"/>
    <col min="2917" max="2917" width="11.5546875" style="3" bestFit="1" customWidth="1"/>
    <col min="2918" max="2918" width="50.44140625" style="3" bestFit="1" customWidth="1"/>
    <col min="2919" max="2920" width="12.88671875" style="3" bestFit="1" customWidth="1"/>
    <col min="2921" max="2921" width="10" style="3"/>
    <col min="2922" max="2922" width="21.6640625" style="3" customWidth="1"/>
    <col min="2923" max="3136" width="10" style="3"/>
    <col min="3137" max="3137" width="13.109375" style="3" customWidth="1"/>
    <col min="3138" max="3138" width="2.33203125" style="3" customWidth="1"/>
    <col min="3139" max="3140" width="10.88671875" style="3" bestFit="1" customWidth="1"/>
    <col min="3141" max="3141" width="10.88671875" style="3" customWidth="1"/>
    <col min="3142" max="3142" width="3" style="3" customWidth="1"/>
    <col min="3143" max="3145" width="9.88671875" style="3" customWidth="1"/>
    <col min="3146" max="3146" width="3" style="3" customWidth="1"/>
    <col min="3147" max="3148" width="10.88671875" style="3" bestFit="1" customWidth="1"/>
    <col min="3149" max="3149" width="11" style="3" customWidth="1"/>
    <col min="3150" max="3150" width="3" style="3" customWidth="1"/>
    <col min="3151" max="3153" width="9.88671875" style="3" customWidth="1"/>
    <col min="3154" max="3154" width="3" style="3" customWidth="1"/>
    <col min="3155" max="3157" width="9.88671875" style="3" customWidth="1"/>
    <col min="3158" max="3158" width="3" style="3" customWidth="1"/>
    <col min="3159" max="3161" width="9.88671875" style="3" customWidth="1"/>
    <col min="3162" max="3162" width="3" style="3" customWidth="1"/>
    <col min="3163" max="3165" width="9.88671875" style="3" customWidth="1"/>
    <col min="3166" max="3166" width="3" style="3" customWidth="1"/>
    <col min="3167" max="3169" width="10.5546875" style="3" customWidth="1"/>
    <col min="3170" max="3170" width="3" style="3" customWidth="1"/>
    <col min="3171" max="3171" width="21.88671875" style="3" customWidth="1"/>
    <col min="3172" max="3172" width="12.6640625" style="3" customWidth="1"/>
    <col min="3173" max="3173" width="11.5546875" style="3" bestFit="1" customWidth="1"/>
    <col min="3174" max="3174" width="50.44140625" style="3" bestFit="1" customWidth="1"/>
    <col min="3175" max="3176" width="12.88671875" style="3" bestFit="1" customWidth="1"/>
    <col min="3177" max="3177" width="10" style="3"/>
    <col min="3178" max="3178" width="21.6640625" style="3" customWidth="1"/>
    <col min="3179" max="3392" width="10" style="3"/>
    <col min="3393" max="3393" width="13.109375" style="3" customWidth="1"/>
    <col min="3394" max="3394" width="2.33203125" style="3" customWidth="1"/>
    <col min="3395" max="3396" width="10.88671875" style="3" bestFit="1" customWidth="1"/>
    <col min="3397" max="3397" width="10.88671875" style="3" customWidth="1"/>
    <col min="3398" max="3398" width="3" style="3" customWidth="1"/>
    <col min="3399" max="3401" width="9.88671875" style="3" customWidth="1"/>
    <col min="3402" max="3402" width="3" style="3" customWidth="1"/>
    <col min="3403" max="3404" width="10.88671875" style="3" bestFit="1" customWidth="1"/>
    <col min="3405" max="3405" width="11" style="3" customWidth="1"/>
    <col min="3406" max="3406" width="3" style="3" customWidth="1"/>
    <col min="3407" max="3409" width="9.88671875" style="3" customWidth="1"/>
    <col min="3410" max="3410" width="3" style="3" customWidth="1"/>
    <col min="3411" max="3413" width="9.88671875" style="3" customWidth="1"/>
    <col min="3414" max="3414" width="3" style="3" customWidth="1"/>
    <col min="3415" max="3417" width="9.88671875" style="3" customWidth="1"/>
    <col min="3418" max="3418" width="3" style="3" customWidth="1"/>
    <col min="3419" max="3421" width="9.88671875" style="3" customWidth="1"/>
    <col min="3422" max="3422" width="3" style="3" customWidth="1"/>
    <col min="3423" max="3425" width="10.5546875" style="3" customWidth="1"/>
    <col min="3426" max="3426" width="3" style="3" customWidth="1"/>
    <col min="3427" max="3427" width="21.88671875" style="3" customWidth="1"/>
    <col min="3428" max="3428" width="12.6640625" style="3" customWidth="1"/>
    <col min="3429" max="3429" width="11.5546875" style="3" bestFit="1" customWidth="1"/>
    <col min="3430" max="3430" width="50.44140625" style="3" bestFit="1" customWidth="1"/>
    <col min="3431" max="3432" width="12.88671875" style="3" bestFit="1" customWidth="1"/>
    <col min="3433" max="3433" width="10" style="3"/>
    <col min="3434" max="3434" width="21.6640625" style="3" customWidth="1"/>
    <col min="3435" max="3648" width="10" style="3"/>
    <col min="3649" max="3649" width="13.109375" style="3" customWidth="1"/>
    <col min="3650" max="3650" width="2.33203125" style="3" customWidth="1"/>
    <col min="3651" max="3652" width="10.88671875" style="3" bestFit="1" customWidth="1"/>
    <col min="3653" max="3653" width="10.88671875" style="3" customWidth="1"/>
    <col min="3654" max="3654" width="3" style="3" customWidth="1"/>
    <col min="3655" max="3657" width="9.88671875" style="3" customWidth="1"/>
    <col min="3658" max="3658" width="3" style="3" customWidth="1"/>
    <col min="3659" max="3660" width="10.88671875" style="3" bestFit="1" customWidth="1"/>
    <col min="3661" max="3661" width="11" style="3" customWidth="1"/>
    <col min="3662" max="3662" width="3" style="3" customWidth="1"/>
    <col min="3663" max="3665" width="9.88671875" style="3" customWidth="1"/>
    <col min="3666" max="3666" width="3" style="3" customWidth="1"/>
    <col min="3667" max="3669" width="9.88671875" style="3" customWidth="1"/>
    <col min="3670" max="3670" width="3" style="3" customWidth="1"/>
    <col min="3671" max="3673" width="9.88671875" style="3" customWidth="1"/>
    <col min="3674" max="3674" width="3" style="3" customWidth="1"/>
    <col min="3675" max="3677" width="9.88671875" style="3" customWidth="1"/>
    <col min="3678" max="3678" width="3" style="3" customWidth="1"/>
    <col min="3679" max="3681" width="10.5546875" style="3" customWidth="1"/>
    <col min="3682" max="3682" width="3" style="3" customWidth="1"/>
    <col min="3683" max="3683" width="21.88671875" style="3" customWidth="1"/>
    <col min="3684" max="3684" width="12.6640625" style="3" customWidth="1"/>
    <col min="3685" max="3685" width="11.5546875" style="3" bestFit="1" customWidth="1"/>
    <col min="3686" max="3686" width="50.44140625" style="3" bestFit="1" customWidth="1"/>
    <col min="3687" max="3688" width="12.88671875" style="3" bestFit="1" customWidth="1"/>
    <col min="3689" max="3689" width="10" style="3"/>
    <col min="3690" max="3690" width="21.6640625" style="3" customWidth="1"/>
    <col min="3691" max="3904" width="10" style="3"/>
    <col min="3905" max="3905" width="13.109375" style="3" customWidth="1"/>
    <col min="3906" max="3906" width="2.33203125" style="3" customWidth="1"/>
    <col min="3907" max="3908" width="10.88671875" style="3" bestFit="1" customWidth="1"/>
    <col min="3909" max="3909" width="10.88671875" style="3" customWidth="1"/>
    <col min="3910" max="3910" width="3" style="3" customWidth="1"/>
    <col min="3911" max="3913" width="9.88671875" style="3" customWidth="1"/>
    <col min="3914" max="3914" width="3" style="3" customWidth="1"/>
    <col min="3915" max="3916" width="10.88671875" style="3" bestFit="1" customWidth="1"/>
    <col min="3917" max="3917" width="11" style="3" customWidth="1"/>
    <col min="3918" max="3918" width="3" style="3" customWidth="1"/>
    <col min="3919" max="3921" width="9.88671875" style="3" customWidth="1"/>
    <col min="3922" max="3922" width="3" style="3" customWidth="1"/>
    <col min="3923" max="3925" width="9.88671875" style="3" customWidth="1"/>
    <col min="3926" max="3926" width="3" style="3" customWidth="1"/>
    <col min="3927" max="3929" width="9.88671875" style="3" customWidth="1"/>
    <col min="3930" max="3930" width="3" style="3" customWidth="1"/>
    <col min="3931" max="3933" width="9.88671875" style="3" customWidth="1"/>
    <col min="3934" max="3934" width="3" style="3" customWidth="1"/>
    <col min="3935" max="3937" width="10.5546875" style="3" customWidth="1"/>
    <col min="3938" max="3938" width="3" style="3" customWidth="1"/>
    <col min="3939" max="3939" width="21.88671875" style="3" customWidth="1"/>
    <col min="3940" max="3940" width="12.6640625" style="3" customWidth="1"/>
    <col min="3941" max="3941" width="11.5546875" style="3" bestFit="1" customWidth="1"/>
    <col min="3942" max="3942" width="50.44140625" style="3" bestFit="1" customWidth="1"/>
    <col min="3943" max="3944" width="12.88671875" style="3" bestFit="1" customWidth="1"/>
    <col min="3945" max="3945" width="10" style="3"/>
    <col min="3946" max="3946" width="21.6640625" style="3" customWidth="1"/>
    <col min="3947" max="4160" width="10" style="3"/>
    <col min="4161" max="4161" width="13.109375" style="3" customWidth="1"/>
    <col min="4162" max="4162" width="2.33203125" style="3" customWidth="1"/>
    <col min="4163" max="4164" width="10.88671875" style="3" bestFit="1" customWidth="1"/>
    <col min="4165" max="4165" width="10.88671875" style="3" customWidth="1"/>
    <col min="4166" max="4166" width="3" style="3" customWidth="1"/>
    <col min="4167" max="4169" width="9.88671875" style="3" customWidth="1"/>
    <col min="4170" max="4170" width="3" style="3" customWidth="1"/>
    <col min="4171" max="4172" width="10.88671875" style="3" bestFit="1" customWidth="1"/>
    <col min="4173" max="4173" width="11" style="3" customWidth="1"/>
    <col min="4174" max="4174" width="3" style="3" customWidth="1"/>
    <col min="4175" max="4177" width="9.88671875" style="3" customWidth="1"/>
    <col min="4178" max="4178" width="3" style="3" customWidth="1"/>
    <col min="4179" max="4181" width="9.88671875" style="3" customWidth="1"/>
    <col min="4182" max="4182" width="3" style="3" customWidth="1"/>
    <col min="4183" max="4185" width="9.88671875" style="3" customWidth="1"/>
    <col min="4186" max="4186" width="3" style="3" customWidth="1"/>
    <col min="4187" max="4189" width="9.88671875" style="3" customWidth="1"/>
    <col min="4190" max="4190" width="3" style="3" customWidth="1"/>
    <col min="4191" max="4193" width="10.5546875" style="3" customWidth="1"/>
    <col min="4194" max="4194" width="3" style="3" customWidth="1"/>
    <col min="4195" max="4195" width="21.88671875" style="3" customWidth="1"/>
    <col min="4196" max="4196" width="12.6640625" style="3" customWidth="1"/>
    <col min="4197" max="4197" width="11.5546875" style="3" bestFit="1" customWidth="1"/>
    <col min="4198" max="4198" width="50.44140625" style="3" bestFit="1" customWidth="1"/>
    <col min="4199" max="4200" width="12.88671875" style="3" bestFit="1" customWidth="1"/>
    <col min="4201" max="4201" width="10" style="3"/>
    <col min="4202" max="4202" width="21.6640625" style="3" customWidth="1"/>
    <col min="4203" max="4416" width="10" style="3"/>
    <col min="4417" max="4417" width="13.109375" style="3" customWidth="1"/>
    <col min="4418" max="4418" width="2.33203125" style="3" customWidth="1"/>
    <col min="4419" max="4420" width="10.88671875" style="3" bestFit="1" customWidth="1"/>
    <col min="4421" max="4421" width="10.88671875" style="3" customWidth="1"/>
    <col min="4422" max="4422" width="3" style="3" customWidth="1"/>
    <col min="4423" max="4425" width="9.88671875" style="3" customWidth="1"/>
    <col min="4426" max="4426" width="3" style="3" customWidth="1"/>
    <col min="4427" max="4428" width="10.88671875" style="3" bestFit="1" customWidth="1"/>
    <col min="4429" max="4429" width="11" style="3" customWidth="1"/>
    <col min="4430" max="4430" width="3" style="3" customWidth="1"/>
    <col min="4431" max="4433" width="9.88671875" style="3" customWidth="1"/>
    <col min="4434" max="4434" width="3" style="3" customWidth="1"/>
    <col min="4435" max="4437" width="9.88671875" style="3" customWidth="1"/>
    <col min="4438" max="4438" width="3" style="3" customWidth="1"/>
    <col min="4439" max="4441" width="9.88671875" style="3" customWidth="1"/>
    <col min="4442" max="4442" width="3" style="3" customWidth="1"/>
    <col min="4443" max="4445" width="9.88671875" style="3" customWidth="1"/>
    <col min="4446" max="4446" width="3" style="3" customWidth="1"/>
    <col min="4447" max="4449" width="10.5546875" style="3" customWidth="1"/>
    <col min="4450" max="4450" width="3" style="3" customWidth="1"/>
    <col min="4451" max="4451" width="21.88671875" style="3" customWidth="1"/>
    <col min="4452" max="4452" width="12.6640625" style="3" customWidth="1"/>
    <col min="4453" max="4453" width="11.5546875" style="3" bestFit="1" customWidth="1"/>
    <col min="4454" max="4454" width="50.44140625" style="3" bestFit="1" customWidth="1"/>
    <col min="4455" max="4456" width="12.88671875" style="3" bestFit="1" customWidth="1"/>
    <col min="4457" max="4457" width="10" style="3"/>
    <col min="4458" max="4458" width="21.6640625" style="3" customWidth="1"/>
    <col min="4459" max="4672" width="10" style="3"/>
    <col min="4673" max="4673" width="13.109375" style="3" customWidth="1"/>
    <col min="4674" max="4674" width="2.33203125" style="3" customWidth="1"/>
    <col min="4675" max="4676" width="10.88671875" style="3" bestFit="1" customWidth="1"/>
    <col min="4677" max="4677" width="10.88671875" style="3" customWidth="1"/>
    <col min="4678" max="4678" width="3" style="3" customWidth="1"/>
    <col min="4679" max="4681" width="9.88671875" style="3" customWidth="1"/>
    <col min="4682" max="4682" width="3" style="3" customWidth="1"/>
    <col min="4683" max="4684" width="10.88671875" style="3" bestFit="1" customWidth="1"/>
    <col min="4685" max="4685" width="11" style="3" customWidth="1"/>
    <col min="4686" max="4686" width="3" style="3" customWidth="1"/>
    <col min="4687" max="4689" width="9.88671875" style="3" customWidth="1"/>
    <col min="4690" max="4690" width="3" style="3" customWidth="1"/>
    <col min="4691" max="4693" width="9.88671875" style="3" customWidth="1"/>
    <col min="4694" max="4694" width="3" style="3" customWidth="1"/>
    <col min="4695" max="4697" width="9.88671875" style="3" customWidth="1"/>
    <col min="4698" max="4698" width="3" style="3" customWidth="1"/>
    <col min="4699" max="4701" width="9.88671875" style="3" customWidth="1"/>
    <col min="4702" max="4702" width="3" style="3" customWidth="1"/>
    <col min="4703" max="4705" width="10.5546875" style="3" customWidth="1"/>
    <col min="4706" max="4706" width="3" style="3" customWidth="1"/>
    <col min="4707" max="4707" width="21.88671875" style="3" customWidth="1"/>
    <col min="4708" max="4708" width="12.6640625" style="3" customWidth="1"/>
    <col min="4709" max="4709" width="11.5546875" style="3" bestFit="1" customWidth="1"/>
    <col min="4710" max="4710" width="50.44140625" style="3" bestFit="1" customWidth="1"/>
    <col min="4711" max="4712" width="12.88671875" style="3" bestFit="1" customWidth="1"/>
    <col min="4713" max="4713" width="10" style="3"/>
    <col min="4714" max="4714" width="21.6640625" style="3" customWidth="1"/>
    <col min="4715" max="4928" width="10" style="3"/>
    <col min="4929" max="4929" width="13.109375" style="3" customWidth="1"/>
    <col min="4930" max="4930" width="2.33203125" style="3" customWidth="1"/>
    <col min="4931" max="4932" width="10.88671875" style="3" bestFit="1" customWidth="1"/>
    <col min="4933" max="4933" width="10.88671875" style="3" customWidth="1"/>
    <col min="4934" max="4934" width="3" style="3" customWidth="1"/>
    <col min="4935" max="4937" width="9.88671875" style="3" customWidth="1"/>
    <col min="4938" max="4938" width="3" style="3" customWidth="1"/>
    <col min="4939" max="4940" width="10.88671875" style="3" bestFit="1" customWidth="1"/>
    <col min="4941" max="4941" width="11" style="3" customWidth="1"/>
    <col min="4942" max="4942" width="3" style="3" customWidth="1"/>
    <col min="4943" max="4945" width="9.88671875" style="3" customWidth="1"/>
    <col min="4946" max="4946" width="3" style="3" customWidth="1"/>
    <col min="4947" max="4949" width="9.88671875" style="3" customWidth="1"/>
    <col min="4950" max="4950" width="3" style="3" customWidth="1"/>
    <col min="4951" max="4953" width="9.88671875" style="3" customWidth="1"/>
    <col min="4954" max="4954" width="3" style="3" customWidth="1"/>
    <col min="4955" max="4957" width="9.88671875" style="3" customWidth="1"/>
    <col min="4958" max="4958" width="3" style="3" customWidth="1"/>
    <col min="4959" max="4961" width="10.5546875" style="3" customWidth="1"/>
    <col min="4962" max="4962" width="3" style="3" customWidth="1"/>
    <col min="4963" max="4963" width="21.88671875" style="3" customWidth="1"/>
    <col min="4964" max="4964" width="12.6640625" style="3" customWidth="1"/>
    <col min="4965" max="4965" width="11.5546875" style="3" bestFit="1" customWidth="1"/>
    <col min="4966" max="4966" width="50.44140625" style="3" bestFit="1" customWidth="1"/>
    <col min="4967" max="4968" width="12.88671875" style="3" bestFit="1" customWidth="1"/>
    <col min="4969" max="4969" width="10" style="3"/>
    <col min="4970" max="4970" width="21.6640625" style="3" customWidth="1"/>
    <col min="4971" max="5184" width="10" style="3"/>
    <col min="5185" max="5185" width="13.109375" style="3" customWidth="1"/>
    <col min="5186" max="5186" width="2.33203125" style="3" customWidth="1"/>
    <col min="5187" max="5188" width="10.88671875" style="3" bestFit="1" customWidth="1"/>
    <col min="5189" max="5189" width="10.88671875" style="3" customWidth="1"/>
    <col min="5190" max="5190" width="3" style="3" customWidth="1"/>
    <col min="5191" max="5193" width="9.88671875" style="3" customWidth="1"/>
    <col min="5194" max="5194" width="3" style="3" customWidth="1"/>
    <col min="5195" max="5196" width="10.88671875" style="3" bestFit="1" customWidth="1"/>
    <col min="5197" max="5197" width="11" style="3" customWidth="1"/>
    <col min="5198" max="5198" width="3" style="3" customWidth="1"/>
    <col min="5199" max="5201" width="9.88671875" style="3" customWidth="1"/>
    <col min="5202" max="5202" width="3" style="3" customWidth="1"/>
    <col min="5203" max="5205" width="9.88671875" style="3" customWidth="1"/>
    <col min="5206" max="5206" width="3" style="3" customWidth="1"/>
    <col min="5207" max="5209" width="9.88671875" style="3" customWidth="1"/>
    <col min="5210" max="5210" width="3" style="3" customWidth="1"/>
    <col min="5211" max="5213" width="9.88671875" style="3" customWidth="1"/>
    <col min="5214" max="5214" width="3" style="3" customWidth="1"/>
    <col min="5215" max="5217" width="10.5546875" style="3" customWidth="1"/>
    <col min="5218" max="5218" width="3" style="3" customWidth="1"/>
    <col min="5219" max="5219" width="21.88671875" style="3" customWidth="1"/>
    <col min="5220" max="5220" width="12.6640625" style="3" customWidth="1"/>
    <col min="5221" max="5221" width="11.5546875" style="3" bestFit="1" customWidth="1"/>
    <col min="5222" max="5222" width="50.44140625" style="3" bestFit="1" customWidth="1"/>
    <col min="5223" max="5224" width="12.88671875" style="3" bestFit="1" customWidth="1"/>
    <col min="5225" max="5225" width="10" style="3"/>
    <col min="5226" max="5226" width="21.6640625" style="3" customWidth="1"/>
    <col min="5227" max="5440" width="10" style="3"/>
    <col min="5441" max="5441" width="13.109375" style="3" customWidth="1"/>
    <col min="5442" max="5442" width="2.33203125" style="3" customWidth="1"/>
    <col min="5443" max="5444" width="10.88671875" style="3" bestFit="1" customWidth="1"/>
    <col min="5445" max="5445" width="10.88671875" style="3" customWidth="1"/>
    <col min="5446" max="5446" width="3" style="3" customWidth="1"/>
    <col min="5447" max="5449" width="9.88671875" style="3" customWidth="1"/>
    <col min="5450" max="5450" width="3" style="3" customWidth="1"/>
    <col min="5451" max="5452" width="10.88671875" style="3" bestFit="1" customWidth="1"/>
    <col min="5453" max="5453" width="11" style="3" customWidth="1"/>
    <col min="5454" max="5454" width="3" style="3" customWidth="1"/>
    <col min="5455" max="5457" width="9.88671875" style="3" customWidth="1"/>
    <col min="5458" max="5458" width="3" style="3" customWidth="1"/>
    <col min="5459" max="5461" width="9.88671875" style="3" customWidth="1"/>
    <col min="5462" max="5462" width="3" style="3" customWidth="1"/>
    <col min="5463" max="5465" width="9.88671875" style="3" customWidth="1"/>
    <col min="5466" max="5466" width="3" style="3" customWidth="1"/>
    <col min="5467" max="5469" width="9.88671875" style="3" customWidth="1"/>
    <col min="5470" max="5470" width="3" style="3" customWidth="1"/>
    <col min="5471" max="5473" width="10.5546875" style="3" customWidth="1"/>
    <col min="5474" max="5474" width="3" style="3" customWidth="1"/>
    <col min="5475" max="5475" width="21.88671875" style="3" customWidth="1"/>
    <col min="5476" max="5476" width="12.6640625" style="3" customWidth="1"/>
    <col min="5477" max="5477" width="11.5546875" style="3" bestFit="1" customWidth="1"/>
    <col min="5478" max="5478" width="50.44140625" style="3" bestFit="1" customWidth="1"/>
    <col min="5479" max="5480" width="12.88671875" style="3" bestFit="1" customWidth="1"/>
    <col min="5481" max="5481" width="10" style="3"/>
    <col min="5482" max="5482" width="21.6640625" style="3" customWidth="1"/>
    <col min="5483" max="5696" width="10" style="3"/>
    <col min="5697" max="5697" width="13.109375" style="3" customWidth="1"/>
    <col min="5698" max="5698" width="2.33203125" style="3" customWidth="1"/>
    <col min="5699" max="5700" width="10.88671875" style="3" bestFit="1" customWidth="1"/>
    <col min="5701" max="5701" width="10.88671875" style="3" customWidth="1"/>
    <col min="5702" max="5702" width="3" style="3" customWidth="1"/>
    <col min="5703" max="5705" width="9.88671875" style="3" customWidth="1"/>
    <col min="5706" max="5706" width="3" style="3" customWidth="1"/>
    <col min="5707" max="5708" width="10.88671875" style="3" bestFit="1" customWidth="1"/>
    <col min="5709" max="5709" width="11" style="3" customWidth="1"/>
    <col min="5710" max="5710" width="3" style="3" customWidth="1"/>
    <col min="5711" max="5713" width="9.88671875" style="3" customWidth="1"/>
    <col min="5714" max="5714" width="3" style="3" customWidth="1"/>
    <col min="5715" max="5717" width="9.88671875" style="3" customWidth="1"/>
    <col min="5718" max="5718" width="3" style="3" customWidth="1"/>
    <col min="5719" max="5721" width="9.88671875" style="3" customWidth="1"/>
    <col min="5722" max="5722" width="3" style="3" customWidth="1"/>
    <col min="5723" max="5725" width="9.88671875" style="3" customWidth="1"/>
    <col min="5726" max="5726" width="3" style="3" customWidth="1"/>
    <col min="5727" max="5729" width="10.5546875" style="3" customWidth="1"/>
    <col min="5730" max="5730" width="3" style="3" customWidth="1"/>
    <col min="5731" max="5731" width="21.88671875" style="3" customWidth="1"/>
    <col min="5732" max="5732" width="12.6640625" style="3" customWidth="1"/>
    <col min="5733" max="5733" width="11.5546875" style="3" bestFit="1" customWidth="1"/>
    <col min="5734" max="5734" width="50.44140625" style="3" bestFit="1" customWidth="1"/>
    <col min="5735" max="5736" width="12.88671875" style="3" bestFit="1" customWidth="1"/>
    <col min="5737" max="5737" width="10" style="3"/>
    <col min="5738" max="5738" width="21.6640625" style="3" customWidth="1"/>
    <col min="5739" max="5952" width="10" style="3"/>
    <col min="5953" max="5953" width="13.109375" style="3" customWidth="1"/>
    <col min="5954" max="5954" width="2.33203125" style="3" customWidth="1"/>
    <col min="5955" max="5956" width="10.88671875" style="3" bestFit="1" customWidth="1"/>
    <col min="5957" max="5957" width="10.88671875" style="3" customWidth="1"/>
    <col min="5958" max="5958" width="3" style="3" customWidth="1"/>
    <col min="5959" max="5961" width="9.88671875" style="3" customWidth="1"/>
    <col min="5962" max="5962" width="3" style="3" customWidth="1"/>
    <col min="5963" max="5964" width="10.88671875" style="3" bestFit="1" customWidth="1"/>
    <col min="5965" max="5965" width="11" style="3" customWidth="1"/>
    <col min="5966" max="5966" width="3" style="3" customWidth="1"/>
    <col min="5967" max="5969" width="9.88671875" style="3" customWidth="1"/>
    <col min="5970" max="5970" width="3" style="3" customWidth="1"/>
    <col min="5971" max="5973" width="9.88671875" style="3" customWidth="1"/>
    <col min="5974" max="5974" width="3" style="3" customWidth="1"/>
    <col min="5975" max="5977" width="9.88671875" style="3" customWidth="1"/>
    <col min="5978" max="5978" width="3" style="3" customWidth="1"/>
    <col min="5979" max="5981" width="9.88671875" style="3" customWidth="1"/>
    <col min="5982" max="5982" width="3" style="3" customWidth="1"/>
    <col min="5983" max="5985" width="10.5546875" style="3" customWidth="1"/>
    <col min="5986" max="5986" width="3" style="3" customWidth="1"/>
    <col min="5987" max="5987" width="21.88671875" style="3" customWidth="1"/>
    <col min="5988" max="5988" width="12.6640625" style="3" customWidth="1"/>
    <col min="5989" max="5989" width="11.5546875" style="3" bestFit="1" customWidth="1"/>
    <col min="5990" max="5990" width="50.44140625" style="3" bestFit="1" customWidth="1"/>
    <col min="5991" max="5992" width="12.88671875" style="3" bestFit="1" customWidth="1"/>
    <col min="5993" max="5993" width="10" style="3"/>
    <col min="5994" max="5994" width="21.6640625" style="3" customWidth="1"/>
    <col min="5995" max="6208" width="10" style="3"/>
    <col min="6209" max="6209" width="13.109375" style="3" customWidth="1"/>
    <col min="6210" max="6210" width="2.33203125" style="3" customWidth="1"/>
    <col min="6211" max="6212" width="10.88671875" style="3" bestFit="1" customWidth="1"/>
    <col min="6213" max="6213" width="10.88671875" style="3" customWidth="1"/>
    <col min="6214" max="6214" width="3" style="3" customWidth="1"/>
    <col min="6215" max="6217" width="9.88671875" style="3" customWidth="1"/>
    <col min="6218" max="6218" width="3" style="3" customWidth="1"/>
    <col min="6219" max="6220" width="10.88671875" style="3" bestFit="1" customWidth="1"/>
    <col min="6221" max="6221" width="11" style="3" customWidth="1"/>
    <col min="6222" max="6222" width="3" style="3" customWidth="1"/>
    <col min="6223" max="6225" width="9.88671875" style="3" customWidth="1"/>
    <col min="6226" max="6226" width="3" style="3" customWidth="1"/>
    <col min="6227" max="6229" width="9.88671875" style="3" customWidth="1"/>
    <col min="6230" max="6230" width="3" style="3" customWidth="1"/>
    <col min="6231" max="6233" width="9.88671875" style="3" customWidth="1"/>
    <col min="6234" max="6234" width="3" style="3" customWidth="1"/>
    <col min="6235" max="6237" width="9.88671875" style="3" customWidth="1"/>
    <col min="6238" max="6238" width="3" style="3" customWidth="1"/>
    <col min="6239" max="6241" width="10.5546875" style="3" customWidth="1"/>
    <col min="6242" max="6242" width="3" style="3" customWidth="1"/>
    <col min="6243" max="6243" width="21.88671875" style="3" customWidth="1"/>
    <col min="6244" max="6244" width="12.6640625" style="3" customWidth="1"/>
    <col min="6245" max="6245" width="11.5546875" style="3" bestFit="1" customWidth="1"/>
    <col min="6246" max="6246" width="50.44140625" style="3" bestFit="1" customWidth="1"/>
    <col min="6247" max="6248" width="12.88671875" style="3" bestFit="1" customWidth="1"/>
    <col min="6249" max="6249" width="10" style="3"/>
    <col min="6250" max="6250" width="21.6640625" style="3" customWidth="1"/>
    <col min="6251" max="6464" width="10" style="3"/>
    <col min="6465" max="6465" width="13.109375" style="3" customWidth="1"/>
    <col min="6466" max="6466" width="2.33203125" style="3" customWidth="1"/>
    <col min="6467" max="6468" width="10.88671875" style="3" bestFit="1" customWidth="1"/>
    <col min="6469" max="6469" width="10.88671875" style="3" customWidth="1"/>
    <col min="6470" max="6470" width="3" style="3" customWidth="1"/>
    <col min="6471" max="6473" width="9.88671875" style="3" customWidth="1"/>
    <col min="6474" max="6474" width="3" style="3" customWidth="1"/>
    <col min="6475" max="6476" width="10.88671875" style="3" bestFit="1" customWidth="1"/>
    <col min="6477" max="6477" width="11" style="3" customWidth="1"/>
    <col min="6478" max="6478" width="3" style="3" customWidth="1"/>
    <col min="6479" max="6481" width="9.88671875" style="3" customWidth="1"/>
    <col min="6482" max="6482" width="3" style="3" customWidth="1"/>
    <col min="6483" max="6485" width="9.88671875" style="3" customWidth="1"/>
    <col min="6486" max="6486" width="3" style="3" customWidth="1"/>
    <col min="6487" max="6489" width="9.88671875" style="3" customWidth="1"/>
    <col min="6490" max="6490" width="3" style="3" customWidth="1"/>
    <col min="6491" max="6493" width="9.88671875" style="3" customWidth="1"/>
    <col min="6494" max="6494" width="3" style="3" customWidth="1"/>
    <col min="6495" max="6497" width="10.5546875" style="3" customWidth="1"/>
    <col min="6498" max="6498" width="3" style="3" customWidth="1"/>
    <col min="6499" max="6499" width="21.88671875" style="3" customWidth="1"/>
    <col min="6500" max="6500" width="12.6640625" style="3" customWidth="1"/>
    <col min="6501" max="6501" width="11.5546875" style="3" bestFit="1" customWidth="1"/>
    <col min="6502" max="6502" width="50.44140625" style="3" bestFit="1" customWidth="1"/>
    <col min="6503" max="6504" width="12.88671875" style="3" bestFit="1" customWidth="1"/>
    <col min="6505" max="6505" width="10" style="3"/>
    <col min="6506" max="6506" width="21.6640625" style="3" customWidth="1"/>
    <col min="6507" max="6720" width="10" style="3"/>
    <col min="6721" max="6721" width="13.109375" style="3" customWidth="1"/>
    <col min="6722" max="6722" width="2.33203125" style="3" customWidth="1"/>
    <col min="6723" max="6724" width="10.88671875" style="3" bestFit="1" customWidth="1"/>
    <col min="6725" max="6725" width="10.88671875" style="3" customWidth="1"/>
    <col min="6726" max="6726" width="3" style="3" customWidth="1"/>
    <col min="6727" max="6729" width="9.88671875" style="3" customWidth="1"/>
    <col min="6730" max="6730" width="3" style="3" customWidth="1"/>
    <col min="6731" max="6732" width="10.88671875" style="3" bestFit="1" customWidth="1"/>
    <col min="6733" max="6733" width="11" style="3" customWidth="1"/>
    <col min="6734" max="6734" width="3" style="3" customWidth="1"/>
    <col min="6735" max="6737" width="9.88671875" style="3" customWidth="1"/>
    <col min="6738" max="6738" width="3" style="3" customWidth="1"/>
    <col min="6739" max="6741" width="9.88671875" style="3" customWidth="1"/>
    <col min="6742" max="6742" width="3" style="3" customWidth="1"/>
    <col min="6743" max="6745" width="9.88671875" style="3" customWidth="1"/>
    <col min="6746" max="6746" width="3" style="3" customWidth="1"/>
    <col min="6747" max="6749" width="9.88671875" style="3" customWidth="1"/>
    <col min="6750" max="6750" width="3" style="3" customWidth="1"/>
    <col min="6751" max="6753" width="10.5546875" style="3" customWidth="1"/>
    <col min="6754" max="6754" width="3" style="3" customWidth="1"/>
    <col min="6755" max="6755" width="21.88671875" style="3" customWidth="1"/>
    <col min="6756" max="6756" width="12.6640625" style="3" customWidth="1"/>
    <col min="6757" max="6757" width="11.5546875" style="3" bestFit="1" customWidth="1"/>
    <col min="6758" max="6758" width="50.44140625" style="3" bestFit="1" customWidth="1"/>
    <col min="6759" max="6760" width="12.88671875" style="3" bestFit="1" customWidth="1"/>
    <col min="6761" max="6761" width="10" style="3"/>
    <col min="6762" max="6762" width="21.6640625" style="3" customWidth="1"/>
    <col min="6763" max="6976" width="10" style="3"/>
    <col min="6977" max="6977" width="13.109375" style="3" customWidth="1"/>
    <col min="6978" max="6978" width="2.33203125" style="3" customWidth="1"/>
    <col min="6979" max="6980" width="10.88671875" style="3" bestFit="1" customWidth="1"/>
    <col min="6981" max="6981" width="10.88671875" style="3" customWidth="1"/>
    <col min="6982" max="6982" width="3" style="3" customWidth="1"/>
    <col min="6983" max="6985" width="9.88671875" style="3" customWidth="1"/>
    <col min="6986" max="6986" width="3" style="3" customWidth="1"/>
    <col min="6987" max="6988" width="10.88671875" style="3" bestFit="1" customWidth="1"/>
    <col min="6989" max="6989" width="11" style="3" customWidth="1"/>
    <col min="6990" max="6990" width="3" style="3" customWidth="1"/>
    <col min="6991" max="6993" width="9.88671875" style="3" customWidth="1"/>
    <col min="6994" max="6994" width="3" style="3" customWidth="1"/>
    <col min="6995" max="6997" width="9.88671875" style="3" customWidth="1"/>
    <col min="6998" max="6998" width="3" style="3" customWidth="1"/>
    <col min="6999" max="7001" width="9.88671875" style="3" customWidth="1"/>
    <col min="7002" max="7002" width="3" style="3" customWidth="1"/>
    <col min="7003" max="7005" width="9.88671875" style="3" customWidth="1"/>
    <col min="7006" max="7006" width="3" style="3" customWidth="1"/>
    <col min="7007" max="7009" width="10.5546875" style="3" customWidth="1"/>
    <col min="7010" max="7010" width="3" style="3" customWidth="1"/>
    <col min="7011" max="7011" width="21.88671875" style="3" customWidth="1"/>
    <col min="7012" max="7012" width="12.6640625" style="3" customWidth="1"/>
    <col min="7013" max="7013" width="11.5546875" style="3" bestFit="1" customWidth="1"/>
    <col min="7014" max="7014" width="50.44140625" style="3" bestFit="1" customWidth="1"/>
    <col min="7015" max="7016" width="12.88671875" style="3" bestFit="1" customWidth="1"/>
    <col min="7017" max="7017" width="10" style="3"/>
    <col min="7018" max="7018" width="21.6640625" style="3" customWidth="1"/>
    <col min="7019" max="7232" width="10" style="3"/>
    <col min="7233" max="7233" width="13.109375" style="3" customWidth="1"/>
    <col min="7234" max="7234" width="2.33203125" style="3" customWidth="1"/>
    <col min="7235" max="7236" width="10.88671875" style="3" bestFit="1" customWidth="1"/>
    <col min="7237" max="7237" width="10.88671875" style="3" customWidth="1"/>
    <col min="7238" max="7238" width="3" style="3" customWidth="1"/>
    <col min="7239" max="7241" width="9.88671875" style="3" customWidth="1"/>
    <col min="7242" max="7242" width="3" style="3" customWidth="1"/>
    <col min="7243" max="7244" width="10.88671875" style="3" bestFit="1" customWidth="1"/>
    <col min="7245" max="7245" width="11" style="3" customWidth="1"/>
    <col min="7246" max="7246" width="3" style="3" customWidth="1"/>
    <col min="7247" max="7249" width="9.88671875" style="3" customWidth="1"/>
    <col min="7250" max="7250" width="3" style="3" customWidth="1"/>
    <col min="7251" max="7253" width="9.88671875" style="3" customWidth="1"/>
    <col min="7254" max="7254" width="3" style="3" customWidth="1"/>
    <col min="7255" max="7257" width="9.88671875" style="3" customWidth="1"/>
    <col min="7258" max="7258" width="3" style="3" customWidth="1"/>
    <col min="7259" max="7261" width="9.88671875" style="3" customWidth="1"/>
    <col min="7262" max="7262" width="3" style="3" customWidth="1"/>
    <col min="7263" max="7265" width="10.5546875" style="3" customWidth="1"/>
    <col min="7266" max="7266" width="3" style="3" customWidth="1"/>
    <col min="7267" max="7267" width="21.88671875" style="3" customWidth="1"/>
    <col min="7268" max="7268" width="12.6640625" style="3" customWidth="1"/>
    <col min="7269" max="7269" width="11.5546875" style="3" bestFit="1" customWidth="1"/>
    <col min="7270" max="7270" width="50.44140625" style="3" bestFit="1" customWidth="1"/>
    <col min="7271" max="7272" width="12.88671875" style="3" bestFit="1" customWidth="1"/>
    <col min="7273" max="7273" width="10" style="3"/>
    <col min="7274" max="7274" width="21.6640625" style="3" customWidth="1"/>
    <col min="7275" max="7488" width="10" style="3"/>
    <col min="7489" max="7489" width="13.109375" style="3" customWidth="1"/>
    <col min="7490" max="7490" width="2.33203125" style="3" customWidth="1"/>
    <col min="7491" max="7492" width="10.88671875" style="3" bestFit="1" customWidth="1"/>
    <col min="7493" max="7493" width="10.88671875" style="3" customWidth="1"/>
    <col min="7494" max="7494" width="3" style="3" customWidth="1"/>
    <col min="7495" max="7497" width="9.88671875" style="3" customWidth="1"/>
    <col min="7498" max="7498" width="3" style="3" customWidth="1"/>
    <col min="7499" max="7500" width="10.88671875" style="3" bestFit="1" customWidth="1"/>
    <col min="7501" max="7501" width="11" style="3" customWidth="1"/>
    <col min="7502" max="7502" width="3" style="3" customWidth="1"/>
    <col min="7503" max="7505" width="9.88671875" style="3" customWidth="1"/>
    <col min="7506" max="7506" width="3" style="3" customWidth="1"/>
    <col min="7507" max="7509" width="9.88671875" style="3" customWidth="1"/>
    <col min="7510" max="7510" width="3" style="3" customWidth="1"/>
    <col min="7511" max="7513" width="9.88671875" style="3" customWidth="1"/>
    <col min="7514" max="7514" width="3" style="3" customWidth="1"/>
    <col min="7515" max="7517" width="9.88671875" style="3" customWidth="1"/>
    <col min="7518" max="7518" width="3" style="3" customWidth="1"/>
    <col min="7519" max="7521" width="10.5546875" style="3" customWidth="1"/>
    <col min="7522" max="7522" width="3" style="3" customWidth="1"/>
    <col min="7523" max="7523" width="21.88671875" style="3" customWidth="1"/>
    <col min="7524" max="7524" width="12.6640625" style="3" customWidth="1"/>
    <col min="7525" max="7525" width="11.5546875" style="3" bestFit="1" customWidth="1"/>
    <col min="7526" max="7526" width="50.44140625" style="3" bestFit="1" customWidth="1"/>
    <col min="7527" max="7528" width="12.88671875" style="3" bestFit="1" customWidth="1"/>
    <col min="7529" max="7529" width="10" style="3"/>
    <col min="7530" max="7530" width="21.6640625" style="3" customWidth="1"/>
    <col min="7531" max="7744" width="10" style="3"/>
    <col min="7745" max="7745" width="13.109375" style="3" customWidth="1"/>
    <col min="7746" max="7746" width="2.33203125" style="3" customWidth="1"/>
    <col min="7747" max="7748" width="10.88671875" style="3" bestFit="1" customWidth="1"/>
    <col min="7749" max="7749" width="10.88671875" style="3" customWidth="1"/>
    <col min="7750" max="7750" width="3" style="3" customWidth="1"/>
    <col min="7751" max="7753" width="9.88671875" style="3" customWidth="1"/>
    <col min="7754" max="7754" width="3" style="3" customWidth="1"/>
    <col min="7755" max="7756" width="10.88671875" style="3" bestFit="1" customWidth="1"/>
    <col min="7757" max="7757" width="11" style="3" customWidth="1"/>
    <col min="7758" max="7758" width="3" style="3" customWidth="1"/>
    <col min="7759" max="7761" width="9.88671875" style="3" customWidth="1"/>
    <col min="7762" max="7762" width="3" style="3" customWidth="1"/>
    <col min="7763" max="7765" width="9.88671875" style="3" customWidth="1"/>
    <col min="7766" max="7766" width="3" style="3" customWidth="1"/>
    <col min="7767" max="7769" width="9.88671875" style="3" customWidth="1"/>
    <col min="7770" max="7770" width="3" style="3" customWidth="1"/>
    <col min="7771" max="7773" width="9.88671875" style="3" customWidth="1"/>
    <col min="7774" max="7774" width="3" style="3" customWidth="1"/>
    <col min="7775" max="7777" width="10.5546875" style="3" customWidth="1"/>
    <col min="7778" max="7778" width="3" style="3" customWidth="1"/>
    <col min="7779" max="7779" width="21.88671875" style="3" customWidth="1"/>
    <col min="7780" max="7780" width="12.6640625" style="3" customWidth="1"/>
    <col min="7781" max="7781" width="11.5546875" style="3" bestFit="1" customWidth="1"/>
    <col min="7782" max="7782" width="50.44140625" style="3" bestFit="1" customWidth="1"/>
    <col min="7783" max="7784" width="12.88671875" style="3" bestFit="1" customWidth="1"/>
    <col min="7785" max="7785" width="10" style="3"/>
    <col min="7786" max="7786" width="21.6640625" style="3" customWidth="1"/>
    <col min="7787" max="8000" width="10" style="3"/>
    <col min="8001" max="8001" width="13.109375" style="3" customWidth="1"/>
    <col min="8002" max="8002" width="2.33203125" style="3" customWidth="1"/>
    <col min="8003" max="8004" width="10.88671875" style="3" bestFit="1" customWidth="1"/>
    <col min="8005" max="8005" width="10.88671875" style="3" customWidth="1"/>
    <col min="8006" max="8006" width="3" style="3" customWidth="1"/>
    <col min="8007" max="8009" width="9.88671875" style="3" customWidth="1"/>
    <col min="8010" max="8010" width="3" style="3" customWidth="1"/>
    <col min="8011" max="8012" width="10.88671875" style="3" bestFit="1" customWidth="1"/>
    <col min="8013" max="8013" width="11" style="3" customWidth="1"/>
    <col min="8014" max="8014" width="3" style="3" customWidth="1"/>
    <col min="8015" max="8017" width="9.88671875" style="3" customWidth="1"/>
    <col min="8018" max="8018" width="3" style="3" customWidth="1"/>
    <col min="8019" max="8021" width="9.88671875" style="3" customWidth="1"/>
    <col min="8022" max="8022" width="3" style="3" customWidth="1"/>
    <col min="8023" max="8025" width="9.88671875" style="3" customWidth="1"/>
    <col min="8026" max="8026" width="3" style="3" customWidth="1"/>
    <col min="8027" max="8029" width="9.88671875" style="3" customWidth="1"/>
    <col min="8030" max="8030" width="3" style="3" customWidth="1"/>
    <col min="8031" max="8033" width="10.5546875" style="3" customWidth="1"/>
    <col min="8034" max="8034" width="3" style="3" customWidth="1"/>
    <col min="8035" max="8035" width="21.88671875" style="3" customWidth="1"/>
    <col min="8036" max="8036" width="12.6640625" style="3" customWidth="1"/>
    <col min="8037" max="8037" width="11.5546875" style="3" bestFit="1" customWidth="1"/>
    <col min="8038" max="8038" width="50.44140625" style="3" bestFit="1" customWidth="1"/>
    <col min="8039" max="8040" width="12.88671875" style="3" bestFit="1" customWidth="1"/>
    <col min="8041" max="8041" width="10" style="3"/>
    <col min="8042" max="8042" width="21.6640625" style="3" customWidth="1"/>
    <col min="8043" max="8256" width="10" style="3"/>
    <col min="8257" max="8257" width="13.109375" style="3" customWidth="1"/>
    <col min="8258" max="8258" width="2.33203125" style="3" customWidth="1"/>
    <col min="8259" max="8260" width="10.88671875" style="3" bestFit="1" customWidth="1"/>
    <col min="8261" max="8261" width="10.88671875" style="3" customWidth="1"/>
    <col min="8262" max="8262" width="3" style="3" customWidth="1"/>
    <col min="8263" max="8265" width="9.88671875" style="3" customWidth="1"/>
    <col min="8266" max="8266" width="3" style="3" customWidth="1"/>
    <col min="8267" max="8268" width="10.88671875" style="3" bestFit="1" customWidth="1"/>
    <col min="8269" max="8269" width="11" style="3" customWidth="1"/>
    <col min="8270" max="8270" width="3" style="3" customWidth="1"/>
    <col min="8271" max="8273" width="9.88671875" style="3" customWidth="1"/>
    <col min="8274" max="8274" width="3" style="3" customWidth="1"/>
    <col min="8275" max="8277" width="9.88671875" style="3" customWidth="1"/>
    <col min="8278" max="8278" width="3" style="3" customWidth="1"/>
    <col min="8279" max="8281" width="9.88671875" style="3" customWidth="1"/>
    <col min="8282" max="8282" width="3" style="3" customWidth="1"/>
    <col min="8283" max="8285" width="9.88671875" style="3" customWidth="1"/>
    <col min="8286" max="8286" width="3" style="3" customWidth="1"/>
    <col min="8287" max="8289" width="10.5546875" style="3" customWidth="1"/>
    <col min="8290" max="8290" width="3" style="3" customWidth="1"/>
    <col min="8291" max="8291" width="21.88671875" style="3" customWidth="1"/>
    <col min="8292" max="8292" width="12.6640625" style="3" customWidth="1"/>
    <col min="8293" max="8293" width="11.5546875" style="3" bestFit="1" customWidth="1"/>
    <col min="8294" max="8294" width="50.44140625" style="3" bestFit="1" customWidth="1"/>
    <col min="8295" max="8296" width="12.88671875" style="3" bestFit="1" customWidth="1"/>
    <col min="8297" max="8297" width="10" style="3"/>
    <col min="8298" max="8298" width="21.6640625" style="3" customWidth="1"/>
    <col min="8299" max="8512" width="10" style="3"/>
    <col min="8513" max="8513" width="13.109375" style="3" customWidth="1"/>
    <col min="8514" max="8514" width="2.33203125" style="3" customWidth="1"/>
    <col min="8515" max="8516" width="10.88671875" style="3" bestFit="1" customWidth="1"/>
    <col min="8517" max="8517" width="10.88671875" style="3" customWidth="1"/>
    <col min="8518" max="8518" width="3" style="3" customWidth="1"/>
    <col min="8519" max="8521" width="9.88671875" style="3" customWidth="1"/>
    <col min="8522" max="8522" width="3" style="3" customWidth="1"/>
    <col min="8523" max="8524" width="10.88671875" style="3" bestFit="1" customWidth="1"/>
    <col min="8525" max="8525" width="11" style="3" customWidth="1"/>
    <col min="8526" max="8526" width="3" style="3" customWidth="1"/>
    <col min="8527" max="8529" width="9.88671875" style="3" customWidth="1"/>
    <col min="8530" max="8530" width="3" style="3" customWidth="1"/>
    <col min="8531" max="8533" width="9.88671875" style="3" customWidth="1"/>
    <col min="8534" max="8534" width="3" style="3" customWidth="1"/>
    <col min="8535" max="8537" width="9.88671875" style="3" customWidth="1"/>
    <col min="8538" max="8538" width="3" style="3" customWidth="1"/>
    <col min="8539" max="8541" width="9.88671875" style="3" customWidth="1"/>
    <col min="8542" max="8542" width="3" style="3" customWidth="1"/>
    <col min="8543" max="8545" width="10.5546875" style="3" customWidth="1"/>
    <col min="8546" max="8546" width="3" style="3" customWidth="1"/>
    <col min="8547" max="8547" width="21.88671875" style="3" customWidth="1"/>
    <col min="8548" max="8548" width="12.6640625" style="3" customWidth="1"/>
    <col min="8549" max="8549" width="11.5546875" style="3" bestFit="1" customWidth="1"/>
    <col min="8550" max="8550" width="50.44140625" style="3" bestFit="1" customWidth="1"/>
    <col min="8551" max="8552" width="12.88671875" style="3" bestFit="1" customWidth="1"/>
    <col min="8553" max="8553" width="10" style="3"/>
    <col min="8554" max="8554" width="21.6640625" style="3" customWidth="1"/>
    <col min="8555" max="8768" width="10" style="3"/>
    <col min="8769" max="8769" width="13.109375" style="3" customWidth="1"/>
    <col min="8770" max="8770" width="2.33203125" style="3" customWidth="1"/>
    <col min="8771" max="8772" width="10.88671875" style="3" bestFit="1" customWidth="1"/>
    <col min="8773" max="8773" width="10.88671875" style="3" customWidth="1"/>
    <col min="8774" max="8774" width="3" style="3" customWidth="1"/>
    <col min="8775" max="8777" width="9.88671875" style="3" customWidth="1"/>
    <col min="8778" max="8778" width="3" style="3" customWidth="1"/>
    <col min="8779" max="8780" width="10.88671875" style="3" bestFit="1" customWidth="1"/>
    <col min="8781" max="8781" width="11" style="3" customWidth="1"/>
    <col min="8782" max="8782" width="3" style="3" customWidth="1"/>
    <col min="8783" max="8785" width="9.88671875" style="3" customWidth="1"/>
    <col min="8786" max="8786" width="3" style="3" customWidth="1"/>
    <col min="8787" max="8789" width="9.88671875" style="3" customWidth="1"/>
    <col min="8790" max="8790" width="3" style="3" customWidth="1"/>
    <col min="8791" max="8793" width="9.88671875" style="3" customWidth="1"/>
    <col min="8794" max="8794" width="3" style="3" customWidth="1"/>
    <col min="8795" max="8797" width="9.88671875" style="3" customWidth="1"/>
    <col min="8798" max="8798" width="3" style="3" customWidth="1"/>
    <col min="8799" max="8801" width="10.5546875" style="3" customWidth="1"/>
    <col min="8802" max="8802" width="3" style="3" customWidth="1"/>
    <col min="8803" max="8803" width="21.88671875" style="3" customWidth="1"/>
    <col min="8804" max="8804" width="12.6640625" style="3" customWidth="1"/>
    <col min="8805" max="8805" width="11.5546875" style="3" bestFit="1" customWidth="1"/>
    <col min="8806" max="8806" width="50.44140625" style="3" bestFit="1" customWidth="1"/>
    <col min="8807" max="8808" width="12.88671875" style="3" bestFit="1" customWidth="1"/>
    <col min="8809" max="8809" width="10" style="3"/>
    <col min="8810" max="8810" width="21.6640625" style="3" customWidth="1"/>
    <col min="8811" max="9024" width="10" style="3"/>
    <col min="9025" max="9025" width="13.109375" style="3" customWidth="1"/>
    <col min="9026" max="9026" width="2.33203125" style="3" customWidth="1"/>
    <col min="9027" max="9028" width="10.88671875" style="3" bestFit="1" customWidth="1"/>
    <col min="9029" max="9029" width="10.88671875" style="3" customWidth="1"/>
    <col min="9030" max="9030" width="3" style="3" customWidth="1"/>
    <col min="9031" max="9033" width="9.88671875" style="3" customWidth="1"/>
    <col min="9034" max="9034" width="3" style="3" customWidth="1"/>
    <col min="9035" max="9036" width="10.88671875" style="3" bestFit="1" customWidth="1"/>
    <col min="9037" max="9037" width="11" style="3" customWidth="1"/>
    <col min="9038" max="9038" width="3" style="3" customWidth="1"/>
    <col min="9039" max="9041" width="9.88671875" style="3" customWidth="1"/>
    <col min="9042" max="9042" width="3" style="3" customWidth="1"/>
    <col min="9043" max="9045" width="9.88671875" style="3" customWidth="1"/>
    <col min="9046" max="9046" width="3" style="3" customWidth="1"/>
    <col min="9047" max="9049" width="9.88671875" style="3" customWidth="1"/>
    <col min="9050" max="9050" width="3" style="3" customWidth="1"/>
    <col min="9051" max="9053" width="9.88671875" style="3" customWidth="1"/>
    <col min="9054" max="9054" width="3" style="3" customWidth="1"/>
    <col min="9055" max="9057" width="10.5546875" style="3" customWidth="1"/>
    <col min="9058" max="9058" width="3" style="3" customWidth="1"/>
    <col min="9059" max="9059" width="21.88671875" style="3" customWidth="1"/>
    <col min="9060" max="9060" width="12.6640625" style="3" customWidth="1"/>
    <col min="9061" max="9061" width="11.5546875" style="3" bestFit="1" customWidth="1"/>
    <col min="9062" max="9062" width="50.44140625" style="3" bestFit="1" customWidth="1"/>
    <col min="9063" max="9064" width="12.88671875" style="3" bestFit="1" customWidth="1"/>
    <col min="9065" max="9065" width="10" style="3"/>
    <col min="9066" max="9066" width="21.6640625" style="3" customWidth="1"/>
    <col min="9067" max="9280" width="10" style="3"/>
    <col min="9281" max="9281" width="13.109375" style="3" customWidth="1"/>
    <col min="9282" max="9282" width="2.33203125" style="3" customWidth="1"/>
    <col min="9283" max="9284" width="10.88671875" style="3" bestFit="1" customWidth="1"/>
    <col min="9285" max="9285" width="10.88671875" style="3" customWidth="1"/>
    <col min="9286" max="9286" width="3" style="3" customWidth="1"/>
    <col min="9287" max="9289" width="9.88671875" style="3" customWidth="1"/>
    <col min="9290" max="9290" width="3" style="3" customWidth="1"/>
    <col min="9291" max="9292" width="10.88671875" style="3" bestFit="1" customWidth="1"/>
    <col min="9293" max="9293" width="11" style="3" customWidth="1"/>
    <col min="9294" max="9294" width="3" style="3" customWidth="1"/>
    <col min="9295" max="9297" width="9.88671875" style="3" customWidth="1"/>
    <col min="9298" max="9298" width="3" style="3" customWidth="1"/>
    <col min="9299" max="9301" width="9.88671875" style="3" customWidth="1"/>
    <col min="9302" max="9302" width="3" style="3" customWidth="1"/>
    <col min="9303" max="9305" width="9.88671875" style="3" customWidth="1"/>
    <col min="9306" max="9306" width="3" style="3" customWidth="1"/>
    <col min="9307" max="9309" width="9.88671875" style="3" customWidth="1"/>
    <col min="9310" max="9310" width="3" style="3" customWidth="1"/>
    <col min="9311" max="9313" width="10.5546875" style="3" customWidth="1"/>
    <col min="9314" max="9314" width="3" style="3" customWidth="1"/>
    <col min="9315" max="9315" width="21.88671875" style="3" customWidth="1"/>
    <col min="9316" max="9316" width="12.6640625" style="3" customWidth="1"/>
    <col min="9317" max="9317" width="11.5546875" style="3" bestFit="1" customWidth="1"/>
    <col min="9318" max="9318" width="50.44140625" style="3" bestFit="1" customWidth="1"/>
    <col min="9319" max="9320" width="12.88671875" style="3" bestFit="1" customWidth="1"/>
    <col min="9321" max="9321" width="10" style="3"/>
    <col min="9322" max="9322" width="21.6640625" style="3" customWidth="1"/>
    <col min="9323" max="9536" width="10" style="3"/>
    <col min="9537" max="9537" width="13.109375" style="3" customWidth="1"/>
    <col min="9538" max="9538" width="2.33203125" style="3" customWidth="1"/>
    <col min="9539" max="9540" width="10.88671875" style="3" bestFit="1" customWidth="1"/>
    <col min="9541" max="9541" width="10.88671875" style="3" customWidth="1"/>
    <col min="9542" max="9542" width="3" style="3" customWidth="1"/>
    <col min="9543" max="9545" width="9.88671875" style="3" customWidth="1"/>
    <col min="9546" max="9546" width="3" style="3" customWidth="1"/>
    <col min="9547" max="9548" width="10.88671875" style="3" bestFit="1" customWidth="1"/>
    <col min="9549" max="9549" width="11" style="3" customWidth="1"/>
    <col min="9550" max="9550" width="3" style="3" customWidth="1"/>
    <col min="9551" max="9553" width="9.88671875" style="3" customWidth="1"/>
    <col min="9554" max="9554" width="3" style="3" customWidth="1"/>
    <col min="9555" max="9557" width="9.88671875" style="3" customWidth="1"/>
    <col min="9558" max="9558" width="3" style="3" customWidth="1"/>
    <col min="9559" max="9561" width="9.88671875" style="3" customWidth="1"/>
    <col min="9562" max="9562" width="3" style="3" customWidth="1"/>
    <col min="9563" max="9565" width="9.88671875" style="3" customWidth="1"/>
    <col min="9566" max="9566" width="3" style="3" customWidth="1"/>
    <col min="9567" max="9569" width="10.5546875" style="3" customWidth="1"/>
    <col min="9570" max="9570" width="3" style="3" customWidth="1"/>
    <col min="9571" max="9571" width="21.88671875" style="3" customWidth="1"/>
    <col min="9572" max="9572" width="12.6640625" style="3" customWidth="1"/>
    <col min="9573" max="9573" width="11.5546875" style="3" bestFit="1" customWidth="1"/>
    <col min="9574" max="9574" width="50.44140625" style="3" bestFit="1" customWidth="1"/>
    <col min="9575" max="9576" width="12.88671875" style="3" bestFit="1" customWidth="1"/>
    <col min="9577" max="9577" width="10" style="3"/>
    <col min="9578" max="9578" width="21.6640625" style="3" customWidth="1"/>
    <col min="9579" max="9792" width="10" style="3"/>
    <col min="9793" max="9793" width="13.109375" style="3" customWidth="1"/>
    <col min="9794" max="9794" width="2.33203125" style="3" customWidth="1"/>
    <col min="9795" max="9796" width="10.88671875" style="3" bestFit="1" customWidth="1"/>
    <col min="9797" max="9797" width="10.88671875" style="3" customWidth="1"/>
    <col min="9798" max="9798" width="3" style="3" customWidth="1"/>
    <col min="9799" max="9801" width="9.88671875" style="3" customWidth="1"/>
    <col min="9802" max="9802" width="3" style="3" customWidth="1"/>
    <col min="9803" max="9804" width="10.88671875" style="3" bestFit="1" customWidth="1"/>
    <col min="9805" max="9805" width="11" style="3" customWidth="1"/>
    <col min="9806" max="9806" width="3" style="3" customWidth="1"/>
    <col min="9807" max="9809" width="9.88671875" style="3" customWidth="1"/>
    <col min="9810" max="9810" width="3" style="3" customWidth="1"/>
    <col min="9811" max="9813" width="9.88671875" style="3" customWidth="1"/>
    <col min="9814" max="9814" width="3" style="3" customWidth="1"/>
    <col min="9815" max="9817" width="9.88671875" style="3" customWidth="1"/>
    <col min="9818" max="9818" width="3" style="3" customWidth="1"/>
    <col min="9819" max="9821" width="9.88671875" style="3" customWidth="1"/>
    <col min="9822" max="9822" width="3" style="3" customWidth="1"/>
    <col min="9823" max="9825" width="10.5546875" style="3" customWidth="1"/>
    <col min="9826" max="9826" width="3" style="3" customWidth="1"/>
    <col min="9827" max="9827" width="21.88671875" style="3" customWidth="1"/>
    <col min="9828" max="9828" width="12.6640625" style="3" customWidth="1"/>
    <col min="9829" max="9829" width="11.5546875" style="3" bestFit="1" customWidth="1"/>
    <col min="9830" max="9830" width="50.44140625" style="3" bestFit="1" customWidth="1"/>
    <col min="9831" max="9832" width="12.88671875" style="3" bestFit="1" customWidth="1"/>
    <col min="9833" max="9833" width="10" style="3"/>
    <col min="9834" max="9834" width="21.6640625" style="3" customWidth="1"/>
    <col min="9835" max="10048" width="10" style="3"/>
    <col min="10049" max="10049" width="13.109375" style="3" customWidth="1"/>
    <col min="10050" max="10050" width="2.33203125" style="3" customWidth="1"/>
    <col min="10051" max="10052" width="10.88671875" style="3" bestFit="1" customWidth="1"/>
    <col min="10053" max="10053" width="10.88671875" style="3" customWidth="1"/>
    <col min="10054" max="10054" width="3" style="3" customWidth="1"/>
    <col min="10055" max="10057" width="9.88671875" style="3" customWidth="1"/>
    <col min="10058" max="10058" width="3" style="3" customWidth="1"/>
    <col min="10059" max="10060" width="10.88671875" style="3" bestFit="1" customWidth="1"/>
    <col min="10061" max="10061" width="11" style="3" customWidth="1"/>
    <col min="10062" max="10062" width="3" style="3" customWidth="1"/>
    <col min="10063" max="10065" width="9.88671875" style="3" customWidth="1"/>
    <col min="10066" max="10066" width="3" style="3" customWidth="1"/>
    <col min="10067" max="10069" width="9.88671875" style="3" customWidth="1"/>
    <col min="10070" max="10070" width="3" style="3" customWidth="1"/>
    <col min="10071" max="10073" width="9.88671875" style="3" customWidth="1"/>
    <col min="10074" max="10074" width="3" style="3" customWidth="1"/>
    <col min="10075" max="10077" width="9.88671875" style="3" customWidth="1"/>
    <col min="10078" max="10078" width="3" style="3" customWidth="1"/>
    <col min="10079" max="10081" width="10.5546875" style="3" customWidth="1"/>
    <col min="10082" max="10082" width="3" style="3" customWidth="1"/>
    <col min="10083" max="10083" width="21.88671875" style="3" customWidth="1"/>
    <col min="10084" max="10084" width="12.6640625" style="3" customWidth="1"/>
    <col min="10085" max="10085" width="11.5546875" style="3" bestFit="1" customWidth="1"/>
    <col min="10086" max="10086" width="50.44140625" style="3" bestFit="1" customWidth="1"/>
    <col min="10087" max="10088" width="12.88671875" style="3" bestFit="1" customWidth="1"/>
    <col min="10089" max="10089" width="10" style="3"/>
    <col min="10090" max="10090" width="21.6640625" style="3" customWidth="1"/>
    <col min="10091" max="10304" width="10" style="3"/>
    <col min="10305" max="10305" width="13.109375" style="3" customWidth="1"/>
    <col min="10306" max="10306" width="2.33203125" style="3" customWidth="1"/>
    <col min="10307" max="10308" width="10.88671875" style="3" bestFit="1" customWidth="1"/>
    <col min="10309" max="10309" width="10.88671875" style="3" customWidth="1"/>
    <col min="10310" max="10310" width="3" style="3" customWidth="1"/>
    <col min="10311" max="10313" width="9.88671875" style="3" customWidth="1"/>
    <col min="10314" max="10314" width="3" style="3" customWidth="1"/>
    <col min="10315" max="10316" width="10.88671875" style="3" bestFit="1" customWidth="1"/>
    <col min="10317" max="10317" width="11" style="3" customWidth="1"/>
    <col min="10318" max="10318" width="3" style="3" customWidth="1"/>
    <col min="10319" max="10321" width="9.88671875" style="3" customWidth="1"/>
    <col min="10322" max="10322" width="3" style="3" customWidth="1"/>
    <col min="10323" max="10325" width="9.88671875" style="3" customWidth="1"/>
    <col min="10326" max="10326" width="3" style="3" customWidth="1"/>
    <col min="10327" max="10329" width="9.88671875" style="3" customWidth="1"/>
    <col min="10330" max="10330" width="3" style="3" customWidth="1"/>
    <col min="10331" max="10333" width="9.88671875" style="3" customWidth="1"/>
    <col min="10334" max="10334" width="3" style="3" customWidth="1"/>
    <col min="10335" max="10337" width="10.5546875" style="3" customWidth="1"/>
    <col min="10338" max="10338" width="3" style="3" customWidth="1"/>
    <col min="10339" max="10339" width="21.88671875" style="3" customWidth="1"/>
    <col min="10340" max="10340" width="12.6640625" style="3" customWidth="1"/>
    <col min="10341" max="10341" width="11.5546875" style="3" bestFit="1" customWidth="1"/>
    <col min="10342" max="10342" width="50.44140625" style="3" bestFit="1" customWidth="1"/>
    <col min="10343" max="10344" width="12.88671875" style="3" bestFit="1" customWidth="1"/>
    <col min="10345" max="10345" width="10" style="3"/>
    <col min="10346" max="10346" width="21.6640625" style="3" customWidth="1"/>
    <col min="10347" max="10560" width="10" style="3"/>
    <col min="10561" max="10561" width="13.109375" style="3" customWidth="1"/>
    <col min="10562" max="10562" width="2.33203125" style="3" customWidth="1"/>
    <col min="10563" max="10564" width="10.88671875" style="3" bestFit="1" customWidth="1"/>
    <col min="10565" max="10565" width="10.88671875" style="3" customWidth="1"/>
    <col min="10566" max="10566" width="3" style="3" customWidth="1"/>
    <col min="10567" max="10569" width="9.88671875" style="3" customWidth="1"/>
    <col min="10570" max="10570" width="3" style="3" customWidth="1"/>
    <col min="10571" max="10572" width="10.88671875" style="3" bestFit="1" customWidth="1"/>
    <col min="10573" max="10573" width="11" style="3" customWidth="1"/>
    <col min="10574" max="10574" width="3" style="3" customWidth="1"/>
    <col min="10575" max="10577" width="9.88671875" style="3" customWidth="1"/>
    <col min="10578" max="10578" width="3" style="3" customWidth="1"/>
    <col min="10579" max="10581" width="9.88671875" style="3" customWidth="1"/>
    <col min="10582" max="10582" width="3" style="3" customWidth="1"/>
    <col min="10583" max="10585" width="9.88671875" style="3" customWidth="1"/>
    <col min="10586" max="10586" width="3" style="3" customWidth="1"/>
    <col min="10587" max="10589" width="9.88671875" style="3" customWidth="1"/>
    <col min="10590" max="10590" width="3" style="3" customWidth="1"/>
    <col min="10591" max="10593" width="10.5546875" style="3" customWidth="1"/>
    <col min="10594" max="10594" width="3" style="3" customWidth="1"/>
    <col min="10595" max="10595" width="21.88671875" style="3" customWidth="1"/>
    <col min="10596" max="10596" width="12.6640625" style="3" customWidth="1"/>
    <col min="10597" max="10597" width="11.5546875" style="3" bestFit="1" customWidth="1"/>
    <col min="10598" max="10598" width="50.44140625" style="3" bestFit="1" customWidth="1"/>
    <col min="10599" max="10600" width="12.88671875" style="3" bestFit="1" customWidth="1"/>
    <col min="10601" max="10601" width="10" style="3"/>
    <col min="10602" max="10602" width="21.6640625" style="3" customWidth="1"/>
    <col min="10603" max="10816" width="10" style="3"/>
    <col min="10817" max="10817" width="13.109375" style="3" customWidth="1"/>
    <col min="10818" max="10818" width="2.33203125" style="3" customWidth="1"/>
    <col min="10819" max="10820" width="10.88671875" style="3" bestFit="1" customWidth="1"/>
    <col min="10821" max="10821" width="10.88671875" style="3" customWidth="1"/>
    <col min="10822" max="10822" width="3" style="3" customWidth="1"/>
    <col min="10823" max="10825" width="9.88671875" style="3" customWidth="1"/>
    <col min="10826" max="10826" width="3" style="3" customWidth="1"/>
    <col min="10827" max="10828" width="10.88671875" style="3" bestFit="1" customWidth="1"/>
    <col min="10829" max="10829" width="11" style="3" customWidth="1"/>
    <col min="10830" max="10830" width="3" style="3" customWidth="1"/>
    <col min="10831" max="10833" width="9.88671875" style="3" customWidth="1"/>
    <col min="10834" max="10834" width="3" style="3" customWidth="1"/>
    <col min="10835" max="10837" width="9.88671875" style="3" customWidth="1"/>
    <col min="10838" max="10838" width="3" style="3" customWidth="1"/>
    <col min="10839" max="10841" width="9.88671875" style="3" customWidth="1"/>
    <col min="10842" max="10842" width="3" style="3" customWidth="1"/>
    <col min="10843" max="10845" width="9.88671875" style="3" customWidth="1"/>
    <col min="10846" max="10846" width="3" style="3" customWidth="1"/>
    <col min="10847" max="10849" width="10.5546875" style="3" customWidth="1"/>
    <col min="10850" max="10850" width="3" style="3" customWidth="1"/>
    <col min="10851" max="10851" width="21.88671875" style="3" customWidth="1"/>
    <col min="10852" max="10852" width="12.6640625" style="3" customWidth="1"/>
    <col min="10853" max="10853" width="11.5546875" style="3" bestFit="1" customWidth="1"/>
    <col min="10854" max="10854" width="50.44140625" style="3" bestFit="1" customWidth="1"/>
    <col min="10855" max="10856" width="12.88671875" style="3" bestFit="1" customWidth="1"/>
    <col min="10857" max="10857" width="10" style="3"/>
    <col min="10858" max="10858" width="21.6640625" style="3" customWidth="1"/>
    <col min="10859" max="11072" width="10" style="3"/>
    <col min="11073" max="11073" width="13.109375" style="3" customWidth="1"/>
    <col min="11074" max="11074" width="2.33203125" style="3" customWidth="1"/>
    <col min="11075" max="11076" width="10.88671875" style="3" bestFit="1" customWidth="1"/>
    <col min="11077" max="11077" width="10.88671875" style="3" customWidth="1"/>
    <col min="11078" max="11078" width="3" style="3" customWidth="1"/>
    <col min="11079" max="11081" width="9.88671875" style="3" customWidth="1"/>
    <col min="11082" max="11082" width="3" style="3" customWidth="1"/>
    <col min="11083" max="11084" width="10.88671875" style="3" bestFit="1" customWidth="1"/>
    <col min="11085" max="11085" width="11" style="3" customWidth="1"/>
    <col min="11086" max="11086" width="3" style="3" customWidth="1"/>
    <col min="11087" max="11089" width="9.88671875" style="3" customWidth="1"/>
    <col min="11090" max="11090" width="3" style="3" customWidth="1"/>
    <col min="11091" max="11093" width="9.88671875" style="3" customWidth="1"/>
    <col min="11094" max="11094" width="3" style="3" customWidth="1"/>
    <col min="11095" max="11097" width="9.88671875" style="3" customWidth="1"/>
    <col min="11098" max="11098" width="3" style="3" customWidth="1"/>
    <col min="11099" max="11101" width="9.88671875" style="3" customWidth="1"/>
    <col min="11102" max="11102" width="3" style="3" customWidth="1"/>
    <col min="11103" max="11105" width="10.5546875" style="3" customWidth="1"/>
    <col min="11106" max="11106" width="3" style="3" customWidth="1"/>
    <col min="11107" max="11107" width="21.88671875" style="3" customWidth="1"/>
    <col min="11108" max="11108" width="12.6640625" style="3" customWidth="1"/>
    <col min="11109" max="11109" width="11.5546875" style="3" bestFit="1" customWidth="1"/>
    <col min="11110" max="11110" width="50.44140625" style="3" bestFit="1" customWidth="1"/>
    <col min="11111" max="11112" width="12.88671875" style="3" bestFit="1" customWidth="1"/>
    <col min="11113" max="11113" width="10" style="3"/>
    <col min="11114" max="11114" width="21.6640625" style="3" customWidth="1"/>
    <col min="11115" max="11328" width="10" style="3"/>
    <col min="11329" max="11329" width="13.109375" style="3" customWidth="1"/>
    <col min="11330" max="11330" width="2.33203125" style="3" customWidth="1"/>
    <col min="11331" max="11332" width="10.88671875" style="3" bestFit="1" customWidth="1"/>
    <col min="11333" max="11333" width="10.88671875" style="3" customWidth="1"/>
    <col min="11334" max="11334" width="3" style="3" customWidth="1"/>
    <col min="11335" max="11337" width="9.88671875" style="3" customWidth="1"/>
    <col min="11338" max="11338" width="3" style="3" customWidth="1"/>
    <col min="11339" max="11340" width="10.88671875" style="3" bestFit="1" customWidth="1"/>
    <col min="11341" max="11341" width="11" style="3" customWidth="1"/>
    <col min="11342" max="11342" width="3" style="3" customWidth="1"/>
    <col min="11343" max="11345" width="9.88671875" style="3" customWidth="1"/>
    <col min="11346" max="11346" width="3" style="3" customWidth="1"/>
    <col min="11347" max="11349" width="9.88671875" style="3" customWidth="1"/>
    <col min="11350" max="11350" width="3" style="3" customWidth="1"/>
    <col min="11351" max="11353" width="9.88671875" style="3" customWidth="1"/>
    <col min="11354" max="11354" width="3" style="3" customWidth="1"/>
    <col min="11355" max="11357" width="9.88671875" style="3" customWidth="1"/>
    <col min="11358" max="11358" width="3" style="3" customWidth="1"/>
    <col min="11359" max="11361" width="10.5546875" style="3" customWidth="1"/>
    <col min="11362" max="11362" width="3" style="3" customWidth="1"/>
    <col min="11363" max="11363" width="21.88671875" style="3" customWidth="1"/>
    <col min="11364" max="11364" width="12.6640625" style="3" customWidth="1"/>
    <col min="11365" max="11365" width="11.5546875" style="3" bestFit="1" customWidth="1"/>
    <col min="11366" max="11366" width="50.44140625" style="3" bestFit="1" customWidth="1"/>
    <col min="11367" max="11368" width="12.88671875" style="3" bestFit="1" customWidth="1"/>
    <col min="11369" max="11369" width="10" style="3"/>
    <col min="11370" max="11370" width="21.6640625" style="3" customWidth="1"/>
    <col min="11371" max="11584" width="10" style="3"/>
    <col min="11585" max="11585" width="13.109375" style="3" customWidth="1"/>
    <col min="11586" max="11586" width="2.33203125" style="3" customWidth="1"/>
    <col min="11587" max="11588" width="10.88671875" style="3" bestFit="1" customWidth="1"/>
    <col min="11589" max="11589" width="10.88671875" style="3" customWidth="1"/>
    <col min="11590" max="11590" width="3" style="3" customWidth="1"/>
    <col min="11591" max="11593" width="9.88671875" style="3" customWidth="1"/>
    <col min="11594" max="11594" width="3" style="3" customWidth="1"/>
    <col min="11595" max="11596" width="10.88671875" style="3" bestFit="1" customWidth="1"/>
    <col min="11597" max="11597" width="11" style="3" customWidth="1"/>
    <col min="11598" max="11598" width="3" style="3" customWidth="1"/>
    <col min="11599" max="11601" width="9.88671875" style="3" customWidth="1"/>
    <col min="11602" max="11602" width="3" style="3" customWidth="1"/>
    <col min="11603" max="11605" width="9.88671875" style="3" customWidth="1"/>
    <col min="11606" max="11606" width="3" style="3" customWidth="1"/>
    <col min="11607" max="11609" width="9.88671875" style="3" customWidth="1"/>
    <col min="11610" max="11610" width="3" style="3" customWidth="1"/>
    <col min="11611" max="11613" width="9.88671875" style="3" customWidth="1"/>
    <col min="11614" max="11614" width="3" style="3" customWidth="1"/>
    <col min="11615" max="11617" width="10.5546875" style="3" customWidth="1"/>
    <col min="11618" max="11618" width="3" style="3" customWidth="1"/>
    <col min="11619" max="11619" width="21.88671875" style="3" customWidth="1"/>
    <col min="11620" max="11620" width="12.6640625" style="3" customWidth="1"/>
    <col min="11621" max="11621" width="11.5546875" style="3" bestFit="1" customWidth="1"/>
    <col min="11622" max="11622" width="50.44140625" style="3" bestFit="1" customWidth="1"/>
    <col min="11623" max="11624" width="12.88671875" style="3" bestFit="1" customWidth="1"/>
    <col min="11625" max="11625" width="10" style="3"/>
    <col min="11626" max="11626" width="21.6640625" style="3" customWidth="1"/>
    <col min="11627" max="11840" width="10" style="3"/>
    <col min="11841" max="11841" width="13.109375" style="3" customWidth="1"/>
    <col min="11842" max="11842" width="2.33203125" style="3" customWidth="1"/>
    <col min="11843" max="11844" width="10.88671875" style="3" bestFit="1" customWidth="1"/>
    <col min="11845" max="11845" width="10.88671875" style="3" customWidth="1"/>
    <col min="11846" max="11846" width="3" style="3" customWidth="1"/>
    <col min="11847" max="11849" width="9.88671875" style="3" customWidth="1"/>
    <col min="11850" max="11850" width="3" style="3" customWidth="1"/>
    <col min="11851" max="11852" width="10.88671875" style="3" bestFit="1" customWidth="1"/>
    <col min="11853" max="11853" width="11" style="3" customWidth="1"/>
    <col min="11854" max="11854" width="3" style="3" customWidth="1"/>
    <col min="11855" max="11857" width="9.88671875" style="3" customWidth="1"/>
    <col min="11858" max="11858" width="3" style="3" customWidth="1"/>
    <col min="11859" max="11861" width="9.88671875" style="3" customWidth="1"/>
    <col min="11862" max="11862" width="3" style="3" customWidth="1"/>
    <col min="11863" max="11865" width="9.88671875" style="3" customWidth="1"/>
    <col min="11866" max="11866" width="3" style="3" customWidth="1"/>
    <col min="11867" max="11869" width="9.88671875" style="3" customWidth="1"/>
    <col min="11870" max="11870" width="3" style="3" customWidth="1"/>
    <col min="11871" max="11873" width="10.5546875" style="3" customWidth="1"/>
    <col min="11874" max="11874" width="3" style="3" customWidth="1"/>
    <col min="11875" max="11875" width="21.88671875" style="3" customWidth="1"/>
    <col min="11876" max="11876" width="12.6640625" style="3" customWidth="1"/>
    <col min="11877" max="11877" width="11.5546875" style="3" bestFit="1" customWidth="1"/>
    <col min="11878" max="11878" width="50.44140625" style="3" bestFit="1" customWidth="1"/>
    <col min="11879" max="11880" width="12.88671875" style="3" bestFit="1" customWidth="1"/>
    <col min="11881" max="11881" width="10" style="3"/>
    <col min="11882" max="11882" width="21.6640625" style="3" customWidth="1"/>
    <col min="11883" max="12096" width="10" style="3"/>
    <col min="12097" max="12097" width="13.109375" style="3" customWidth="1"/>
    <col min="12098" max="12098" width="2.33203125" style="3" customWidth="1"/>
    <col min="12099" max="12100" width="10.88671875" style="3" bestFit="1" customWidth="1"/>
    <col min="12101" max="12101" width="10.88671875" style="3" customWidth="1"/>
    <col min="12102" max="12102" width="3" style="3" customWidth="1"/>
    <col min="12103" max="12105" width="9.88671875" style="3" customWidth="1"/>
    <col min="12106" max="12106" width="3" style="3" customWidth="1"/>
    <col min="12107" max="12108" width="10.88671875" style="3" bestFit="1" customWidth="1"/>
    <col min="12109" max="12109" width="11" style="3" customWidth="1"/>
    <col min="12110" max="12110" width="3" style="3" customWidth="1"/>
    <col min="12111" max="12113" width="9.88671875" style="3" customWidth="1"/>
    <col min="12114" max="12114" width="3" style="3" customWidth="1"/>
    <col min="12115" max="12117" width="9.88671875" style="3" customWidth="1"/>
    <col min="12118" max="12118" width="3" style="3" customWidth="1"/>
    <col min="12119" max="12121" width="9.88671875" style="3" customWidth="1"/>
    <col min="12122" max="12122" width="3" style="3" customWidth="1"/>
    <col min="12123" max="12125" width="9.88671875" style="3" customWidth="1"/>
    <col min="12126" max="12126" width="3" style="3" customWidth="1"/>
    <col min="12127" max="12129" width="10.5546875" style="3" customWidth="1"/>
    <col min="12130" max="12130" width="3" style="3" customWidth="1"/>
    <col min="12131" max="12131" width="21.88671875" style="3" customWidth="1"/>
    <col min="12132" max="12132" width="12.6640625" style="3" customWidth="1"/>
    <col min="12133" max="12133" width="11.5546875" style="3" bestFit="1" customWidth="1"/>
    <col min="12134" max="12134" width="50.44140625" style="3" bestFit="1" customWidth="1"/>
    <col min="12135" max="12136" width="12.88671875" style="3" bestFit="1" customWidth="1"/>
    <col min="12137" max="12137" width="10" style="3"/>
    <col min="12138" max="12138" width="21.6640625" style="3" customWidth="1"/>
    <col min="12139" max="12352" width="10" style="3"/>
    <col min="12353" max="12353" width="13.109375" style="3" customWidth="1"/>
    <col min="12354" max="12354" width="2.33203125" style="3" customWidth="1"/>
    <col min="12355" max="12356" width="10.88671875" style="3" bestFit="1" customWidth="1"/>
    <col min="12357" max="12357" width="10.88671875" style="3" customWidth="1"/>
    <col min="12358" max="12358" width="3" style="3" customWidth="1"/>
    <col min="12359" max="12361" width="9.88671875" style="3" customWidth="1"/>
    <col min="12362" max="12362" width="3" style="3" customWidth="1"/>
    <col min="12363" max="12364" width="10.88671875" style="3" bestFit="1" customWidth="1"/>
    <col min="12365" max="12365" width="11" style="3" customWidth="1"/>
    <col min="12366" max="12366" width="3" style="3" customWidth="1"/>
    <col min="12367" max="12369" width="9.88671875" style="3" customWidth="1"/>
    <col min="12370" max="12370" width="3" style="3" customWidth="1"/>
    <col min="12371" max="12373" width="9.88671875" style="3" customWidth="1"/>
    <col min="12374" max="12374" width="3" style="3" customWidth="1"/>
    <col min="12375" max="12377" width="9.88671875" style="3" customWidth="1"/>
    <col min="12378" max="12378" width="3" style="3" customWidth="1"/>
    <col min="12379" max="12381" width="9.88671875" style="3" customWidth="1"/>
    <col min="12382" max="12382" width="3" style="3" customWidth="1"/>
    <col min="12383" max="12385" width="10.5546875" style="3" customWidth="1"/>
    <col min="12386" max="12386" width="3" style="3" customWidth="1"/>
    <col min="12387" max="12387" width="21.88671875" style="3" customWidth="1"/>
    <col min="12388" max="12388" width="12.6640625" style="3" customWidth="1"/>
    <col min="12389" max="12389" width="11.5546875" style="3" bestFit="1" customWidth="1"/>
    <col min="12390" max="12390" width="50.44140625" style="3" bestFit="1" customWidth="1"/>
    <col min="12391" max="12392" width="12.88671875" style="3" bestFit="1" customWidth="1"/>
    <col min="12393" max="12393" width="10" style="3"/>
    <col min="12394" max="12394" width="21.6640625" style="3" customWidth="1"/>
    <col min="12395" max="12608" width="10" style="3"/>
    <col min="12609" max="12609" width="13.109375" style="3" customWidth="1"/>
    <col min="12610" max="12610" width="2.33203125" style="3" customWidth="1"/>
    <col min="12611" max="12612" width="10.88671875" style="3" bestFit="1" customWidth="1"/>
    <col min="12613" max="12613" width="10.88671875" style="3" customWidth="1"/>
    <col min="12614" max="12614" width="3" style="3" customWidth="1"/>
    <col min="12615" max="12617" width="9.88671875" style="3" customWidth="1"/>
    <col min="12618" max="12618" width="3" style="3" customWidth="1"/>
    <col min="12619" max="12620" width="10.88671875" style="3" bestFit="1" customWidth="1"/>
    <col min="12621" max="12621" width="11" style="3" customWidth="1"/>
    <col min="12622" max="12622" width="3" style="3" customWidth="1"/>
    <col min="12623" max="12625" width="9.88671875" style="3" customWidth="1"/>
    <col min="12626" max="12626" width="3" style="3" customWidth="1"/>
    <col min="12627" max="12629" width="9.88671875" style="3" customWidth="1"/>
    <col min="12630" max="12630" width="3" style="3" customWidth="1"/>
    <col min="12631" max="12633" width="9.88671875" style="3" customWidth="1"/>
    <col min="12634" max="12634" width="3" style="3" customWidth="1"/>
    <col min="12635" max="12637" width="9.88671875" style="3" customWidth="1"/>
    <col min="12638" max="12638" width="3" style="3" customWidth="1"/>
    <col min="12639" max="12641" width="10.5546875" style="3" customWidth="1"/>
    <col min="12642" max="12642" width="3" style="3" customWidth="1"/>
    <col min="12643" max="12643" width="21.88671875" style="3" customWidth="1"/>
    <col min="12644" max="12644" width="12.6640625" style="3" customWidth="1"/>
    <col min="12645" max="12645" width="11.5546875" style="3" bestFit="1" customWidth="1"/>
    <col min="12646" max="12646" width="50.44140625" style="3" bestFit="1" customWidth="1"/>
    <col min="12647" max="12648" width="12.88671875" style="3" bestFit="1" customWidth="1"/>
    <col min="12649" max="12649" width="10" style="3"/>
    <col min="12650" max="12650" width="21.6640625" style="3" customWidth="1"/>
    <col min="12651" max="12864" width="10" style="3"/>
    <col min="12865" max="12865" width="13.109375" style="3" customWidth="1"/>
    <col min="12866" max="12866" width="2.33203125" style="3" customWidth="1"/>
    <col min="12867" max="12868" width="10.88671875" style="3" bestFit="1" customWidth="1"/>
    <col min="12869" max="12869" width="10.88671875" style="3" customWidth="1"/>
    <col min="12870" max="12870" width="3" style="3" customWidth="1"/>
    <col min="12871" max="12873" width="9.88671875" style="3" customWidth="1"/>
    <col min="12874" max="12874" width="3" style="3" customWidth="1"/>
    <col min="12875" max="12876" width="10.88671875" style="3" bestFit="1" customWidth="1"/>
    <col min="12877" max="12877" width="11" style="3" customWidth="1"/>
    <col min="12878" max="12878" width="3" style="3" customWidth="1"/>
    <col min="12879" max="12881" width="9.88671875" style="3" customWidth="1"/>
    <col min="12882" max="12882" width="3" style="3" customWidth="1"/>
    <col min="12883" max="12885" width="9.88671875" style="3" customWidth="1"/>
    <col min="12886" max="12886" width="3" style="3" customWidth="1"/>
    <col min="12887" max="12889" width="9.88671875" style="3" customWidth="1"/>
    <col min="12890" max="12890" width="3" style="3" customWidth="1"/>
    <col min="12891" max="12893" width="9.88671875" style="3" customWidth="1"/>
    <col min="12894" max="12894" width="3" style="3" customWidth="1"/>
    <col min="12895" max="12897" width="10.5546875" style="3" customWidth="1"/>
    <col min="12898" max="12898" width="3" style="3" customWidth="1"/>
    <col min="12899" max="12899" width="21.88671875" style="3" customWidth="1"/>
    <col min="12900" max="12900" width="12.6640625" style="3" customWidth="1"/>
    <col min="12901" max="12901" width="11.5546875" style="3" bestFit="1" customWidth="1"/>
    <col min="12902" max="12902" width="50.44140625" style="3" bestFit="1" customWidth="1"/>
    <col min="12903" max="12904" width="12.88671875" style="3" bestFit="1" customWidth="1"/>
    <col min="12905" max="12905" width="10" style="3"/>
    <col min="12906" max="12906" width="21.6640625" style="3" customWidth="1"/>
    <col min="12907" max="13120" width="10" style="3"/>
    <col min="13121" max="13121" width="13.109375" style="3" customWidth="1"/>
    <col min="13122" max="13122" width="2.33203125" style="3" customWidth="1"/>
    <col min="13123" max="13124" width="10.88671875" style="3" bestFit="1" customWidth="1"/>
    <col min="13125" max="13125" width="10.88671875" style="3" customWidth="1"/>
    <col min="13126" max="13126" width="3" style="3" customWidth="1"/>
    <col min="13127" max="13129" width="9.88671875" style="3" customWidth="1"/>
    <col min="13130" max="13130" width="3" style="3" customWidth="1"/>
    <col min="13131" max="13132" width="10.88671875" style="3" bestFit="1" customWidth="1"/>
    <col min="13133" max="13133" width="11" style="3" customWidth="1"/>
    <col min="13134" max="13134" width="3" style="3" customWidth="1"/>
    <col min="13135" max="13137" width="9.88671875" style="3" customWidth="1"/>
    <col min="13138" max="13138" width="3" style="3" customWidth="1"/>
    <col min="13139" max="13141" width="9.88671875" style="3" customWidth="1"/>
    <col min="13142" max="13142" width="3" style="3" customWidth="1"/>
    <col min="13143" max="13145" width="9.88671875" style="3" customWidth="1"/>
    <col min="13146" max="13146" width="3" style="3" customWidth="1"/>
    <col min="13147" max="13149" width="9.88671875" style="3" customWidth="1"/>
    <col min="13150" max="13150" width="3" style="3" customWidth="1"/>
    <col min="13151" max="13153" width="10.5546875" style="3" customWidth="1"/>
    <col min="13154" max="13154" width="3" style="3" customWidth="1"/>
    <col min="13155" max="13155" width="21.88671875" style="3" customWidth="1"/>
    <col min="13156" max="13156" width="12.6640625" style="3" customWidth="1"/>
    <col min="13157" max="13157" width="11.5546875" style="3" bestFit="1" customWidth="1"/>
    <col min="13158" max="13158" width="50.44140625" style="3" bestFit="1" customWidth="1"/>
    <col min="13159" max="13160" width="12.88671875" style="3" bestFit="1" customWidth="1"/>
    <col min="13161" max="13161" width="10" style="3"/>
    <col min="13162" max="13162" width="21.6640625" style="3" customWidth="1"/>
    <col min="13163" max="13376" width="10" style="3"/>
    <col min="13377" max="13377" width="13.109375" style="3" customWidth="1"/>
    <col min="13378" max="13378" width="2.33203125" style="3" customWidth="1"/>
    <col min="13379" max="13380" width="10.88671875" style="3" bestFit="1" customWidth="1"/>
    <col min="13381" max="13381" width="10.88671875" style="3" customWidth="1"/>
    <col min="13382" max="13382" width="3" style="3" customWidth="1"/>
    <col min="13383" max="13385" width="9.88671875" style="3" customWidth="1"/>
    <col min="13386" max="13386" width="3" style="3" customWidth="1"/>
    <col min="13387" max="13388" width="10.88671875" style="3" bestFit="1" customWidth="1"/>
    <col min="13389" max="13389" width="11" style="3" customWidth="1"/>
    <col min="13390" max="13390" width="3" style="3" customWidth="1"/>
    <col min="13391" max="13393" width="9.88671875" style="3" customWidth="1"/>
    <col min="13394" max="13394" width="3" style="3" customWidth="1"/>
    <col min="13395" max="13397" width="9.88671875" style="3" customWidth="1"/>
    <col min="13398" max="13398" width="3" style="3" customWidth="1"/>
    <col min="13399" max="13401" width="9.88671875" style="3" customWidth="1"/>
    <col min="13402" max="13402" width="3" style="3" customWidth="1"/>
    <col min="13403" max="13405" width="9.88671875" style="3" customWidth="1"/>
    <col min="13406" max="13406" width="3" style="3" customWidth="1"/>
    <col min="13407" max="13409" width="10.5546875" style="3" customWidth="1"/>
    <col min="13410" max="13410" width="3" style="3" customWidth="1"/>
    <col min="13411" max="13411" width="21.88671875" style="3" customWidth="1"/>
    <col min="13412" max="13412" width="12.6640625" style="3" customWidth="1"/>
    <col min="13413" max="13413" width="11.5546875" style="3" bestFit="1" customWidth="1"/>
    <col min="13414" max="13414" width="50.44140625" style="3" bestFit="1" customWidth="1"/>
    <col min="13415" max="13416" width="12.88671875" style="3" bestFit="1" customWidth="1"/>
    <col min="13417" max="13417" width="10" style="3"/>
    <col min="13418" max="13418" width="21.6640625" style="3" customWidth="1"/>
    <col min="13419" max="13632" width="10" style="3"/>
    <col min="13633" max="13633" width="13.109375" style="3" customWidth="1"/>
    <col min="13634" max="13634" width="2.33203125" style="3" customWidth="1"/>
    <col min="13635" max="13636" width="10.88671875" style="3" bestFit="1" customWidth="1"/>
    <col min="13637" max="13637" width="10.88671875" style="3" customWidth="1"/>
    <col min="13638" max="13638" width="3" style="3" customWidth="1"/>
    <col min="13639" max="13641" width="9.88671875" style="3" customWidth="1"/>
    <col min="13642" max="13642" width="3" style="3" customWidth="1"/>
    <col min="13643" max="13644" width="10.88671875" style="3" bestFit="1" customWidth="1"/>
    <col min="13645" max="13645" width="11" style="3" customWidth="1"/>
    <col min="13646" max="13646" width="3" style="3" customWidth="1"/>
    <col min="13647" max="13649" width="9.88671875" style="3" customWidth="1"/>
    <col min="13650" max="13650" width="3" style="3" customWidth="1"/>
    <col min="13651" max="13653" width="9.88671875" style="3" customWidth="1"/>
    <col min="13654" max="13654" width="3" style="3" customWidth="1"/>
    <col min="13655" max="13657" width="9.88671875" style="3" customWidth="1"/>
    <col min="13658" max="13658" width="3" style="3" customWidth="1"/>
    <col min="13659" max="13661" width="9.88671875" style="3" customWidth="1"/>
    <col min="13662" max="13662" width="3" style="3" customWidth="1"/>
    <col min="13663" max="13665" width="10.5546875" style="3" customWidth="1"/>
    <col min="13666" max="13666" width="3" style="3" customWidth="1"/>
    <col min="13667" max="13667" width="21.88671875" style="3" customWidth="1"/>
    <col min="13668" max="13668" width="12.6640625" style="3" customWidth="1"/>
    <col min="13669" max="13669" width="11.5546875" style="3" bestFit="1" customWidth="1"/>
    <col min="13670" max="13670" width="50.44140625" style="3" bestFit="1" customWidth="1"/>
    <col min="13671" max="13672" width="12.88671875" style="3" bestFit="1" customWidth="1"/>
    <col min="13673" max="13673" width="10" style="3"/>
    <col min="13674" max="13674" width="21.6640625" style="3" customWidth="1"/>
    <col min="13675" max="13888" width="10" style="3"/>
    <col min="13889" max="13889" width="13.109375" style="3" customWidth="1"/>
    <col min="13890" max="13890" width="2.33203125" style="3" customWidth="1"/>
    <col min="13891" max="13892" width="10.88671875" style="3" bestFit="1" customWidth="1"/>
    <col min="13893" max="13893" width="10.88671875" style="3" customWidth="1"/>
    <col min="13894" max="13894" width="3" style="3" customWidth="1"/>
    <col min="13895" max="13897" width="9.88671875" style="3" customWidth="1"/>
    <col min="13898" max="13898" width="3" style="3" customWidth="1"/>
    <col min="13899" max="13900" width="10.88671875" style="3" bestFit="1" customWidth="1"/>
    <col min="13901" max="13901" width="11" style="3" customWidth="1"/>
    <col min="13902" max="13902" width="3" style="3" customWidth="1"/>
    <col min="13903" max="13905" width="9.88671875" style="3" customWidth="1"/>
    <col min="13906" max="13906" width="3" style="3" customWidth="1"/>
    <col min="13907" max="13909" width="9.88671875" style="3" customWidth="1"/>
    <col min="13910" max="13910" width="3" style="3" customWidth="1"/>
    <col min="13911" max="13913" width="9.88671875" style="3" customWidth="1"/>
    <col min="13914" max="13914" width="3" style="3" customWidth="1"/>
    <col min="13915" max="13917" width="9.88671875" style="3" customWidth="1"/>
    <col min="13918" max="13918" width="3" style="3" customWidth="1"/>
    <col min="13919" max="13921" width="10.5546875" style="3" customWidth="1"/>
    <col min="13922" max="13922" width="3" style="3" customWidth="1"/>
    <col min="13923" max="13923" width="21.88671875" style="3" customWidth="1"/>
    <col min="13924" max="13924" width="12.6640625" style="3" customWidth="1"/>
    <col min="13925" max="13925" width="11.5546875" style="3" bestFit="1" customWidth="1"/>
    <col min="13926" max="13926" width="50.44140625" style="3" bestFit="1" customWidth="1"/>
    <col min="13927" max="13928" width="12.88671875" style="3" bestFit="1" customWidth="1"/>
    <col min="13929" max="13929" width="10" style="3"/>
    <col min="13930" max="13930" width="21.6640625" style="3" customWidth="1"/>
    <col min="13931" max="14144" width="10" style="3"/>
    <col min="14145" max="14145" width="13.109375" style="3" customWidth="1"/>
    <col min="14146" max="14146" width="2.33203125" style="3" customWidth="1"/>
    <col min="14147" max="14148" width="10.88671875" style="3" bestFit="1" customWidth="1"/>
    <col min="14149" max="14149" width="10.88671875" style="3" customWidth="1"/>
    <col min="14150" max="14150" width="3" style="3" customWidth="1"/>
    <col min="14151" max="14153" width="9.88671875" style="3" customWidth="1"/>
    <col min="14154" max="14154" width="3" style="3" customWidth="1"/>
    <col min="14155" max="14156" width="10.88671875" style="3" bestFit="1" customWidth="1"/>
    <col min="14157" max="14157" width="11" style="3" customWidth="1"/>
    <col min="14158" max="14158" width="3" style="3" customWidth="1"/>
    <col min="14159" max="14161" width="9.88671875" style="3" customWidth="1"/>
    <col min="14162" max="14162" width="3" style="3" customWidth="1"/>
    <col min="14163" max="14165" width="9.88671875" style="3" customWidth="1"/>
    <col min="14166" max="14166" width="3" style="3" customWidth="1"/>
    <col min="14167" max="14169" width="9.88671875" style="3" customWidth="1"/>
    <col min="14170" max="14170" width="3" style="3" customWidth="1"/>
    <col min="14171" max="14173" width="9.88671875" style="3" customWidth="1"/>
    <col min="14174" max="14174" width="3" style="3" customWidth="1"/>
    <col min="14175" max="14177" width="10.5546875" style="3" customWidth="1"/>
    <col min="14178" max="14178" width="3" style="3" customWidth="1"/>
    <col min="14179" max="14179" width="21.88671875" style="3" customWidth="1"/>
    <col min="14180" max="14180" width="12.6640625" style="3" customWidth="1"/>
    <col min="14181" max="14181" width="11.5546875" style="3" bestFit="1" customWidth="1"/>
    <col min="14182" max="14182" width="50.44140625" style="3" bestFit="1" customWidth="1"/>
    <col min="14183" max="14184" width="12.88671875" style="3" bestFit="1" customWidth="1"/>
    <col min="14185" max="14185" width="10" style="3"/>
    <col min="14186" max="14186" width="21.6640625" style="3" customWidth="1"/>
    <col min="14187" max="14400" width="10" style="3"/>
    <col min="14401" max="14401" width="13.109375" style="3" customWidth="1"/>
    <col min="14402" max="14402" width="2.33203125" style="3" customWidth="1"/>
    <col min="14403" max="14404" width="10.88671875" style="3" bestFit="1" customWidth="1"/>
    <col min="14405" max="14405" width="10.88671875" style="3" customWidth="1"/>
    <col min="14406" max="14406" width="3" style="3" customWidth="1"/>
    <col min="14407" max="14409" width="9.88671875" style="3" customWidth="1"/>
    <col min="14410" max="14410" width="3" style="3" customWidth="1"/>
    <col min="14411" max="14412" width="10.88671875" style="3" bestFit="1" customWidth="1"/>
    <col min="14413" max="14413" width="11" style="3" customWidth="1"/>
    <col min="14414" max="14414" width="3" style="3" customWidth="1"/>
    <col min="14415" max="14417" width="9.88671875" style="3" customWidth="1"/>
    <col min="14418" max="14418" width="3" style="3" customWidth="1"/>
    <col min="14419" max="14421" width="9.88671875" style="3" customWidth="1"/>
    <col min="14422" max="14422" width="3" style="3" customWidth="1"/>
    <col min="14423" max="14425" width="9.88671875" style="3" customWidth="1"/>
    <col min="14426" max="14426" width="3" style="3" customWidth="1"/>
    <col min="14427" max="14429" width="9.88671875" style="3" customWidth="1"/>
    <col min="14430" max="14430" width="3" style="3" customWidth="1"/>
    <col min="14431" max="14433" width="10.5546875" style="3" customWidth="1"/>
    <col min="14434" max="14434" width="3" style="3" customWidth="1"/>
    <col min="14435" max="14435" width="21.88671875" style="3" customWidth="1"/>
    <col min="14436" max="14436" width="12.6640625" style="3" customWidth="1"/>
    <col min="14437" max="14437" width="11.5546875" style="3" bestFit="1" customWidth="1"/>
    <col min="14438" max="14438" width="50.44140625" style="3" bestFit="1" customWidth="1"/>
    <col min="14439" max="14440" width="12.88671875" style="3" bestFit="1" customWidth="1"/>
    <col min="14441" max="14441" width="10" style="3"/>
    <col min="14442" max="14442" width="21.6640625" style="3" customWidth="1"/>
    <col min="14443" max="14656" width="10" style="3"/>
    <col min="14657" max="14657" width="13.109375" style="3" customWidth="1"/>
    <col min="14658" max="14658" width="2.33203125" style="3" customWidth="1"/>
    <col min="14659" max="14660" width="10.88671875" style="3" bestFit="1" customWidth="1"/>
    <col min="14661" max="14661" width="10.88671875" style="3" customWidth="1"/>
    <col min="14662" max="14662" width="3" style="3" customWidth="1"/>
    <col min="14663" max="14665" width="9.88671875" style="3" customWidth="1"/>
    <col min="14666" max="14666" width="3" style="3" customWidth="1"/>
    <col min="14667" max="14668" width="10.88671875" style="3" bestFit="1" customWidth="1"/>
    <col min="14669" max="14669" width="11" style="3" customWidth="1"/>
    <col min="14670" max="14670" width="3" style="3" customWidth="1"/>
    <col min="14671" max="14673" width="9.88671875" style="3" customWidth="1"/>
    <col min="14674" max="14674" width="3" style="3" customWidth="1"/>
    <col min="14675" max="14677" width="9.88671875" style="3" customWidth="1"/>
    <col min="14678" max="14678" width="3" style="3" customWidth="1"/>
    <col min="14679" max="14681" width="9.88671875" style="3" customWidth="1"/>
    <col min="14682" max="14682" width="3" style="3" customWidth="1"/>
    <col min="14683" max="14685" width="9.88671875" style="3" customWidth="1"/>
    <col min="14686" max="14686" width="3" style="3" customWidth="1"/>
    <col min="14687" max="14689" width="10.5546875" style="3" customWidth="1"/>
    <col min="14690" max="14690" width="3" style="3" customWidth="1"/>
    <col min="14691" max="14691" width="21.88671875" style="3" customWidth="1"/>
    <col min="14692" max="14692" width="12.6640625" style="3" customWidth="1"/>
    <col min="14693" max="14693" width="11.5546875" style="3" bestFit="1" customWidth="1"/>
    <col min="14694" max="14694" width="50.44140625" style="3" bestFit="1" customWidth="1"/>
    <col min="14695" max="14696" width="12.88671875" style="3" bestFit="1" customWidth="1"/>
    <col min="14697" max="14697" width="10" style="3"/>
    <col min="14698" max="14698" width="21.6640625" style="3" customWidth="1"/>
    <col min="14699" max="14912" width="10" style="3"/>
    <col min="14913" max="14913" width="13.109375" style="3" customWidth="1"/>
    <col min="14914" max="14914" width="2.33203125" style="3" customWidth="1"/>
    <col min="14915" max="14916" width="10.88671875" style="3" bestFit="1" customWidth="1"/>
    <col min="14917" max="14917" width="10.88671875" style="3" customWidth="1"/>
    <col min="14918" max="14918" width="3" style="3" customWidth="1"/>
    <col min="14919" max="14921" width="9.88671875" style="3" customWidth="1"/>
    <col min="14922" max="14922" width="3" style="3" customWidth="1"/>
    <col min="14923" max="14924" width="10.88671875" style="3" bestFit="1" customWidth="1"/>
    <col min="14925" max="14925" width="11" style="3" customWidth="1"/>
    <col min="14926" max="14926" width="3" style="3" customWidth="1"/>
    <col min="14927" max="14929" width="9.88671875" style="3" customWidth="1"/>
    <col min="14930" max="14930" width="3" style="3" customWidth="1"/>
    <col min="14931" max="14933" width="9.88671875" style="3" customWidth="1"/>
    <col min="14934" max="14934" width="3" style="3" customWidth="1"/>
    <col min="14935" max="14937" width="9.88671875" style="3" customWidth="1"/>
    <col min="14938" max="14938" width="3" style="3" customWidth="1"/>
    <col min="14939" max="14941" width="9.88671875" style="3" customWidth="1"/>
    <col min="14942" max="14942" width="3" style="3" customWidth="1"/>
    <col min="14943" max="14945" width="10.5546875" style="3" customWidth="1"/>
    <col min="14946" max="14946" width="3" style="3" customWidth="1"/>
    <col min="14947" max="14947" width="21.88671875" style="3" customWidth="1"/>
    <col min="14948" max="14948" width="12.6640625" style="3" customWidth="1"/>
    <col min="14949" max="14949" width="11.5546875" style="3" bestFit="1" customWidth="1"/>
    <col min="14950" max="14950" width="50.44140625" style="3" bestFit="1" customWidth="1"/>
    <col min="14951" max="14952" width="12.88671875" style="3" bestFit="1" customWidth="1"/>
    <col min="14953" max="14953" width="10" style="3"/>
    <col min="14954" max="14954" width="21.6640625" style="3" customWidth="1"/>
    <col min="14955" max="15168" width="10" style="3"/>
    <col min="15169" max="15169" width="13.109375" style="3" customWidth="1"/>
    <col min="15170" max="15170" width="2.33203125" style="3" customWidth="1"/>
    <col min="15171" max="15172" width="10.88671875" style="3" bestFit="1" customWidth="1"/>
    <col min="15173" max="15173" width="10.88671875" style="3" customWidth="1"/>
    <col min="15174" max="15174" width="3" style="3" customWidth="1"/>
    <col min="15175" max="15177" width="9.88671875" style="3" customWidth="1"/>
    <col min="15178" max="15178" width="3" style="3" customWidth="1"/>
    <col min="15179" max="15180" width="10.88671875" style="3" bestFit="1" customWidth="1"/>
    <col min="15181" max="15181" width="11" style="3" customWidth="1"/>
    <col min="15182" max="15182" width="3" style="3" customWidth="1"/>
    <col min="15183" max="15185" width="9.88671875" style="3" customWidth="1"/>
    <col min="15186" max="15186" width="3" style="3" customWidth="1"/>
    <col min="15187" max="15189" width="9.88671875" style="3" customWidth="1"/>
    <col min="15190" max="15190" width="3" style="3" customWidth="1"/>
    <col min="15191" max="15193" width="9.88671875" style="3" customWidth="1"/>
    <col min="15194" max="15194" width="3" style="3" customWidth="1"/>
    <col min="15195" max="15197" width="9.88671875" style="3" customWidth="1"/>
    <col min="15198" max="15198" width="3" style="3" customWidth="1"/>
    <col min="15199" max="15201" width="10.5546875" style="3" customWidth="1"/>
    <col min="15202" max="15202" width="3" style="3" customWidth="1"/>
    <col min="15203" max="15203" width="21.88671875" style="3" customWidth="1"/>
    <col min="15204" max="15204" width="12.6640625" style="3" customWidth="1"/>
    <col min="15205" max="15205" width="11.5546875" style="3" bestFit="1" customWidth="1"/>
    <col min="15206" max="15206" width="50.44140625" style="3" bestFit="1" customWidth="1"/>
    <col min="15207" max="15208" width="12.88671875" style="3" bestFit="1" customWidth="1"/>
    <col min="15209" max="15209" width="10" style="3"/>
    <col min="15210" max="15210" width="21.6640625" style="3" customWidth="1"/>
    <col min="15211" max="15424" width="10" style="3"/>
    <col min="15425" max="15425" width="13.109375" style="3" customWidth="1"/>
    <col min="15426" max="15426" width="2.33203125" style="3" customWidth="1"/>
    <col min="15427" max="15428" width="10.88671875" style="3" bestFit="1" customWidth="1"/>
    <col min="15429" max="15429" width="10.88671875" style="3" customWidth="1"/>
    <col min="15430" max="15430" width="3" style="3" customWidth="1"/>
    <col min="15431" max="15433" width="9.88671875" style="3" customWidth="1"/>
    <col min="15434" max="15434" width="3" style="3" customWidth="1"/>
    <col min="15435" max="15436" width="10.88671875" style="3" bestFit="1" customWidth="1"/>
    <col min="15437" max="15437" width="11" style="3" customWidth="1"/>
    <col min="15438" max="15438" width="3" style="3" customWidth="1"/>
    <col min="15439" max="15441" width="9.88671875" style="3" customWidth="1"/>
    <col min="15442" max="15442" width="3" style="3" customWidth="1"/>
    <col min="15443" max="15445" width="9.88671875" style="3" customWidth="1"/>
    <col min="15446" max="15446" width="3" style="3" customWidth="1"/>
    <col min="15447" max="15449" width="9.88671875" style="3" customWidth="1"/>
    <col min="15450" max="15450" width="3" style="3" customWidth="1"/>
    <col min="15451" max="15453" width="9.88671875" style="3" customWidth="1"/>
    <col min="15454" max="15454" width="3" style="3" customWidth="1"/>
    <col min="15455" max="15457" width="10.5546875" style="3" customWidth="1"/>
    <col min="15458" max="15458" width="3" style="3" customWidth="1"/>
    <col min="15459" max="15459" width="21.88671875" style="3" customWidth="1"/>
    <col min="15460" max="15460" width="12.6640625" style="3" customWidth="1"/>
    <col min="15461" max="15461" width="11.5546875" style="3" bestFit="1" customWidth="1"/>
    <col min="15462" max="15462" width="50.44140625" style="3" bestFit="1" customWidth="1"/>
    <col min="15463" max="15464" width="12.88671875" style="3" bestFit="1" customWidth="1"/>
    <col min="15465" max="15465" width="10" style="3"/>
    <col min="15466" max="15466" width="21.6640625" style="3" customWidth="1"/>
    <col min="15467" max="15680" width="10" style="3"/>
    <col min="15681" max="15681" width="13.109375" style="3" customWidth="1"/>
    <col min="15682" max="15682" width="2.33203125" style="3" customWidth="1"/>
    <col min="15683" max="15684" width="10.88671875" style="3" bestFit="1" customWidth="1"/>
    <col min="15685" max="15685" width="10.88671875" style="3" customWidth="1"/>
    <col min="15686" max="15686" width="3" style="3" customWidth="1"/>
    <col min="15687" max="15689" width="9.88671875" style="3" customWidth="1"/>
    <col min="15690" max="15690" width="3" style="3" customWidth="1"/>
    <col min="15691" max="15692" width="10.88671875" style="3" bestFit="1" customWidth="1"/>
    <col min="15693" max="15693" width="11" style="3" customWidth="1"/>
    <col min="15694" max="15694" width="3" style="3" customWidth="1"/>
    <col min="15695" max="15697" width="9.88671875" style="3" customWidth="1"/>
    <col min="15698" max="15698" width="3" style="3" customWidth="1"/>
    <col min="15699" max="15701" width="9.88671875" style="3" customWidth="1"/>
    <col min="15702" max="15702" width="3" style="3" customWidth="1"/>
    <col min="15703" max="15705" width="9.88671875" style="3" customWidth="1"/>
    <col min="15706" max="15706" width="3" style="3" customWidth="1"/>
    <col min="15707" max="15709" width="9.88671875" style="3" customWidth="1"/>
    <col min="15710" max="15710" width="3" style="3" customWidth="1"/>
    <col min="15711" max="15713" width="10.5546875" style="3" customWidth="1"/>
    <col min="15714" max="15714" width="3" style="3" customWidth="1"/>
    <col min="15715" max="15715" width="21.88671875" style="3" customWidth="1"/>
    <col min="15716" max="15716" width="12.6640625" style="3" customWidth="1"/>
    <col min="15717" max="15717" width="11.5546875" style="3" bestFit="1" customWidth="1"/>
    <col min="15718" max="15718" width="50.44140625" style="3" bestFit="1" customWidth="1"/>
    <col min="15719" max="15720" width="12.88671875" style="3" bestFit="1" customWidth="1"/>
    <col min="15721" max="15721" width="10" style="3"/>
    <col min="15722" max="15722" width="21.6640625" style="3" customWidth="1"/>
    <col min="15723" max="15936" width="10" style="3"/>
    <col min="15937" max="15937" width="13.109375" style="3" customWidth="1"/>
    <col min="15938" max="15938" width="2.33203125" style="3" customWidth="1"/>
    <col min="15939" max="15940" width="10.88671875" style="3" bestFit="1" customWidth="1"/>
    <col min="15941" max="15941" width="10.88671875" style="3" customWidth="1"/>
    <col min="15942" max="15942" width="3" style="3" customWidth="1"/>
    <col min="15943" max="15945" width="9.88671875" style="3" customWidth="1"/>
    <col min="15946" max="15946" width="3" style="3" customWidth="1"/>
    <col min="15947" max="15948" width="10.88671875" style="3" bestFit="1" customWidth="1"/>
    <col min="15949" max="15949" width="11" style="3" customWidth="1"/>
    <col min="15950" max="15950" width="3" style="3" customWidth="1"/>
    <col min="15951" max="15953" width="9.88671875" style="3" customWidth="1"/>
    <col min="15954" max="15954" width="3" style="3" customWidth="1"/>
    <col min="15955" max="15957" width="9.88671875" style="3" customWidth="1"/>
    <col min="15958" max="15958" width="3" style="3" customWidth="1"/>
    <col min="15959" max="15961" width="9.88671875" style="3" customWidth="1"/>
    <col min="15962" max="15962" width="3" style="3" customWidth="1"/>
    <col min="15963" max="15965" width="9.88671875" style="3" customWidth="1"/>
    <col min="15966" max="15966" width="3" style="3" customWidth="1"/>
    <col min="15967" max="15969" width="10.5546875" style="3" customWidth="1"/>
    <col min="15970" max="15970" width="3" style="3" customWidth="1"/>
    <col min="15971" max="15971" width="21.88671875" style="3" customWidth="1"/>
    <col min="15972" max="15972" width="12.6640625" style="3" customWidth="1"/>
    <col min="15973" max="15973" width="11.5546875" style="3" bestFit="1" customWidth="1"/>
    <col min="15974" max="15974" width="50.44140625" style="3" bestFit="1" customWidth="1"/>
    <col min="15975" max="15976" width="12.88671875" style="3" bestFit="1" customWidth="1"/>
    <col min="15977" max="15977" width="10" style="3"/>
    <col min="15978" max="15978" width="21.6640625" style="3" customWidth="1"/>
    <col min="15979" max="16192" width="10" style="3"/>
    <col min="16193" max="16193" width="13.109375" style="3" customWidth="1"/>
    <col min="16194" max="16194" width="2.33203125" style="3" customWidth="1"/>
    <col min="16195" max="16196" width="10.88671875" style="3" bestFit="1" customWidth="1"/>
    <col min="16197" max="16197" width="10.88671875" style="3" customWidth="1"/>
    <col min="16198" max="16198" width="3" style="3" customWidth="1"/>
    <col min="16199" max="16201" width="9.88671875" style="3" customWidth="1"/>
    <col min="16202" max="16202" width="3" style="3" customWidth="1"/>
    <col min="16203" max="16204" width="10.88671875" style="3" bestFit="1" customWidth="1"/>
    <col min="16205" max="16205" width="11" style="3" customWidth="1"/>
    <col min="16206" max="16206" width="3" style="3" customWidth="1"/>
    <col min="16207" max="16209" width="9.88671875" style="3" customWidth="1"/>
    <col min="16210" max="16210" width="3" style="3" customWidth="1"/>
    <col min="16211" max="16213" width="9.88671875" style="3" customWidth="1"/>
    <col min="16214" max="16214" width="3" style="3" customWidth="1"/>
    <col min="16215" max="16217" width="9.88671875" style="3" customWidth="1"/>
    <col min="16218" max="16218" width="3" style="3" customWidth="1"/>
    <col min="16219" max="16221" width="9.88671875" style="3" customWidth="1"/>
    <col min="16222" max="16222" width="3" style="3" customWidth="1"/>
    <col min="16223" max="16225" width="10.5546875" style="3" customWidth="1"/>
    <col min="16226" max="16226" width="3" style="3" customWidth="1"/>
    <col min="16227" max="16227" width="21.88671875" style="3" customWidth="1"/>
    <col min="16228" max="16228" width="12.6640625" style="3" customWidth="1"/>
    <col min="16229" max="16229" width="11.5546875" style="3" bestFit="1" customWidth="1"/>
    <col min="16230" max="16230" width="50.44140625" style="3" bestFit="1" customWidth="1"/>
    <col min="16231" max="16232" width="12.88671875" style="3" bestFit="1" customWidth="1"/>
    <col min="16233" max="16233" width="10" style="3"/>
    <col min="16234" max="16234" width="21.6640625" style="3" customWidth="1"/>
    <col min="16235" max="16384" width="10" style="3"/>
  </cols>
  <sheetData>
    <row r="1" spans="1:101" ht="21" x14ac:dyDescent="0.4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38" t="s">
        <v>1</v>
      </c>
      <c r="CV1" s="2"/>
      <c r="CW1" s="2"/>
    </row>
    <row r="2" spans="1:101" ht="21" x14ac:dyDescent="0.4">
      <c r="A2" s="1" t="s">
        <v>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38" t="s">
        <v>3</v>
      </c>
      <c r="CV2" s="2"/>
      <c r="CW2" s="2"/>
    </row>
    <row r="3" spans="1:101" x14ac:dyDescent="0.3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7"/>
      <c r="CV3" s="4"/>
      <c r="CW3" s="4"/>
    </row>
    <row r="4" spans="1:101" x14ac:dyDescent="0.3">
      <c r="A4" s="8"/>
      <c r="B4" s="4"/>
      <c r="C4" s="44" t="s">
        <v>4</v>
      </c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39"/>
      <c r="AZ4" s="39"/>
      <c r="BA4" s="39"/>
      <c r="BB4" s="39"/>
      <c r="BC4" s="39"/>
      <c r="BD4" s="39"/>
      <c r="BE4" s="39"/>
      <c r="BF4" s="39"/>
      <c r="BG4" s="39"/>
      <c r="BH4" s="37"/>
      <c r="BI4" s="37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9"/>
      <c r="CV4" s="4"/>
      <c r="CW4" s="4"/>
    </row>
    <row r="5" spans="1:101" x14ac:dyDescent="0.3">
      <c r="A5" s="8"/>
      <c r="B5" s="4"/>
      <c r="C5" s="40" t="s">
        <v>5</v>
      </c>
      <c r="D5" s="40"/>
      <c r="E5" s="40"/>
      <c r="F5" s="40"/>
      <c r="G5" s="40"/>
      <c r="H5" s="40"/>
      <c r="I5" s="40"/>
      <c r="J5" s="40"/>
      <c r="K5" s="40"/>
      <c r="L5" s="40"/>
      <c r="M5" s="40"/>
      <c r="N5" s="37"/>
      <c r="O5" s="40" t="s">
        <v>6</v>
      </c>
      <c r="P5" s="40"/>
      <c r="Q5" s="40"/>
      <c r="R5" s="40"/>
      <c r="S5" s="40"/>
      <c r="T5" s="40"/>
      <c r="U5" s="40"/>
      <c r="V5" s="40"/>
      <c r="W5" s="40"/>
      <c r="X5" s="40"/>
      <c r="Y5" s="40"/>
      <c r="Z5" s="4"/>
      <c r="AA5" s="40" t="s">
        <v>7</v>
      </c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"/>
      <c r="AM5" s="40" t="s">
        <v>8</v>
      </c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37"/>
      <c r="AY5" s="40" t="s">
        <v>9</v>
      </c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37"/>
      <c r="BK5" s="39" t="s">
        <v>10</v>
      </c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37"/>
      <c r="BW5" s="39" t="s">
        <v>11</v>
      </c>
      <c r="BX5" s="39"/>
      <c r="BY5" s="39"/>
      <c r="BZ5" s="39"/>
      <c r="CA5" s="39"/>
      <c r="CB5" s="39"/>
      <c r="CC5" s="39"/>
      <c r="CD5" s="39"/>
      <c r="CE5" s="39"/>
      <c r="CF5" s="39"/>
      <c r="CG5" s="39"/>
      <c r="CH5" s="37"/>
      <c r="CI5" s="39" t="s">
        <v>12</v>
      </c>
      <c r="CJ5" s="39"/>
      <c r="CK5" s="39"/>
      <c r="CL5" s="39"/>
      <c r="CM5" s="39"/>
      <c r="CN5" s="39"/>
      <c r="CO5" s="39"/>
      <c r="CP5" s="39"/>
      <c r="CQ5" s="39"/>
      <c r="CR5" s="39"/>
      <c r="CS5" s="39"/>
      <c r="CT5" s="4"/>
      <c r="CU5" s="9"/>
      <c r="CV5" s="2"/>
      <c r="CW5" s="2"/>
    </row>
    <row r="6" spans="1:101" x14ac:dyDescent="0.3">
      <c r="A6" s="8"/>
      <c r="B6" s="4"/>
      <c r="C6" s="39" t="s">
        <v>13</v>
      </c>
      <c r="D6" s="39"/>
      <c r="E6" s="39"/>
      <c r="F6" s="39"/>
      <c r="G6" s="39"/>
      <c r="H6" s="39"/>
      <c r="I6" s="39"/>
      <c r="J6" s="39"/>
      <c r="K6" s="39"/>
      <c r="L6" s="39"/>
      <c r="M6" s="39"/>
      <c r="N6" s="37"/>
      <c r="O6" s="39" t="s">
        <v>14</v>
      </c>
      <c r="P6" s="39"/>
      <c r="Q6" s="39"/>
      <c r="R6" s="39"/>
      <c r="S6" s="39"/>
      <c r="T6" s="39"/>
      <c r="U6" s="39"/>
      <c r="V6" s="39"/>
      <c r="W6" s="39"/>
      <c r="X6" s="39"/>
      <c r="Y6" s="39"/>
      <c r="Z6" s="4"/>
      <c r="AA6" s="39" t="s">
        <v>15</v>
      </c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4"/>
      <c r="AM6" s="39" t="s">
        <v>16</v>
      </c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7"/>
      <c r="AY6" s="39" t="s">
        <v>17</v>
      </c>
      <c r="AZ6" s="39"/>
      <c r="BA6" s="39"/>
      <c r="BB6" s="39"/>
      <c r="BC6" s="39"/>
      <c r="BD6" s="39"/>
      <c r="BE6" s="39"/>
      <c r="BF6" s="39"/>
      <c r="BG6" s="39"/>
      <c r="BH6" s="39"/>
      <c r="BI6" s="39"/>
      <c r="BJ6" s="37"/>
      <c r="BK6" s="39" t="s">
        <v>18</v>
      </c>
      <c r="BL6" s="39"/>
      <c r="BM6" s="39"/>
      <c r="BN6" s="39"/>
      <c r="BO6" s="39"/>
      <c r="BP6" s="39"/>
      <c r="BQ6" s="39"/>
      <c r="BR6" s="39"/>
      <c r="BS6" s="39"/>
      <c r="BT6" s="39"/>
      <c r="BU6" s="39"/>
      <c r="BV6" s="37"/>
      <c r="BW6" s="39" t="s">
        <v>19</v>
      </c>
      <c r="BX6" s="39"/>
      <c r="BY6" s="39"/>
      <c r="BZ6" s="39"/>
      <c r="CA6" s="39"/>
      <c r="CB6" s="39"/>
      <c r="CC6" s="39"/>
      <c r="CD6" s="39"/>
      <c r="CE6" s="39"/>
      <c r="CF6" s="39"/>
      <c r="CG6" s="39"/>
      <c r="CH6" s="37"/>
      <c r="CI6" s="39" t="s">
        <v>20</v>
      </c>
      <c r="CJ6" s="39"/>
      <c r="CK6" s="39"/>
      <c r="CL6" s="39"/>
      <c r="CM6" s="39"/>
      <c r="CN6" s="39"/>
      <c r="CO6" s="39"/>
      <c r="CP6" s="39"/>
      <c r="CQ6" s="39"/>
      <c r="CR6" s="39"/>
      <c r="CS6" s="39"/>
      <c r="CT6" s="4"/>
      <c r="CU6" s="9"/>
      <c r="CV6" s="2"/>
      <c r="CW6" s="2"/>
    </row>
    <row r="7" spans="1:101" x14ac:dyDescent="0.3">
      <c r="A7" s="8"/>
      <c r="B7" s="4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4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4"/>
      <c r="AA7" s="4"/>
      <c r="AB7" s="6"/>
      <c r="AC7" s="6"/>
      <c r="AD7" s="6"/>
      <c r="AE7" s="6"/>
      <c r="AF7" s="6"/>
      <c r="AG7" s="6"/>
      <c r="AH7" s="6"/>
      <c r="AI7" s="6"/>
      <c r="AJ7" s="6"/>
      <c r="AK7" s="6"/>
      <c r="AL7" s="4"/>
      <c r="AM7" s="4"/>
      <c r="AN7" s="4"/>
      <c r="AO7" s="4"/>
      <c r="AP7" s="4"/>
      <c r="AQ7" s="4"/>
      <c r="AR7" s="4"/>
      <c r="AS7" s="6"/>
      <c r="AT7" s="6"/>
      <c r="AU7" s="6"/>
      <c r="AV7" s="6"/>
      <c r="AW7" s="6"/>
      <c r="AX7" s="4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4"/>
      <c r="BK7" s="4"/>
      <c r="BL7" s="4"/>
      <c r="BM7" s="4"/>
      <c r="BN7" s="4"/>
      <c r="BO7" s="4"/>
      <c r="BP7" s="4"/>
      <c r="BQ7" s="4"/>
      <c r="BR7" s="6"/>
      <c r="BS7" s="6"/>
      <c r="BT7" s="6"/>
      <c r="BU7" s="6"/>
      <c r="BV7" s="4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4"/>
      <c r="CI7" s="4"/>
      <c r="CJ7" s="4"/>
      <c r="CK7" s="4"/>
      <c r="CL7" s="4"/>
      <c r="CM7" s="4"/>
      <c r="CN7" s="4"/>
      <c r="CO7" s="4"/>
      <c r="CP7" s="4"/>
      <c r="CQ7" s="6"/>
      <c r="CR7" s="6"/>
      <c r="CS7" s="6"/>
      <c r="CT7" s="4"/>
      <c r="CU7" s="9"/>
      <c r="CV7" s="4"/>
      <c r="CW7" s="4"/>
    </row>
    <row r="8" spans="1:101" x14ac:dyDescent="0.3">
      <c r="A8" s="10" t="s">
        <v>21</v>
      </c>
      <c r="B8" s="11"/>
      <c r="C8" s="20">
        <v>2011</v>
      </c>
      <c r="D8" s="20">
        <v>2012</v>
      </c>
      <c r="E8" s="20">
        <v>2013</v>
      </c>
      <c r="F8" s="20">
        <v>2014</v>
      </c>
      <c r="G8" s="20">
        <v>2015</v>
      </c>
      <c r="H8" s="20">
        <v>2016</v>
      </c>
      <c r="I8" s="20">
        <v>2017</v>
      </c>
      <c r="J8" s="20">
        <v>2018</v>
      </c>
      <c r="K8" s="20">
        <v>2019</v>
      </c>
      <c r="L8" s="20">
        <v>2021</v>
      </c>
      <c r="M8" s="20">
        <v>2022</v>
      </c>
      <c r="N8" s="20"/>
      <c r="O8" s="20">
        <v>2011</v>
      </c>
      <c r="P8" s="20">
        <v>2012</v>
      </c>
      <c r="Q8" s="20">
        <v>2013</v>
      </c>
      <c r="R8" s="20">
        <v>2014</v>
      </c>
      <c r="S8" s="20">
        <v>2015</v>
      </c>
      <c r="T8" s="20">
        <v>2016</v>
      </c>
      <c r="U8" s="20">
        <v>2017</v>
      </c>
      <c r="V8" s="20">
        <v>2018</v>
      </c>
      <c r="W8" s="20">
        <v>2019</v>
      </c>
      <c r="X8" s="20">
        <v>2021</v>
      </c>
      <c r="Y8" s="20">
        <v>2022</v>
      </c>
      <c r="Z8" s="20"/>
      <c r="AA8" s="20">
        <v>2011</v>
      </c>
      <c r="AB8" s="20">
        <v>2012</v>
      </c>
      <c r="AC8" s="20">
        <v>2013</v>
      </c>
      <c r="AD8" s="20">
        <v>2014</v>
      </c>
      <c r="AE8" s="20">
        <v>2015</v>
      </c>
      <c r="AF8" s="20">
        <v>2016</v>
      </c>
      <c r="AG8" s="20">
        <v>2017</v>
      </c>
      <c r="AH8" s="20">
        <v>2018</v>
      </c>
      <c r="AI8" s="20">
        <v>2019</v>
      </c>
      <c r="AJ8" s="20">
        <v>2021</v>
      </c>
      <c r="AK8" s="20">
        <v>2022</v>
      </c>
      <c r="AL8" s="20"/>
      <c r="AM8" s="20">
        <v>2011</v>
      </c>
      <c r="AN8" s="20">
        <v>2012</v>
      </c>
      <c r="AO8" s="20">
        <v>2013</v>
      </c>
      <c r="AP8" s="20">
        <v>2014</v>
      </c>
      <c r="AQ8" s="20">
        <v>2015</v>
      </c>
      <c r="AR8" s="20">
        <v>2016</v>
      </c>
      <c r="AS8" s="20">
        <v>2017</v>
      </c>
      <c r="AT8" s="20">
        <v>2018</v>
      </c>
      <c r="AU8" s="20">
        <v>2019</v>
      </c>
      <c r="AV8" s="20">
        <v>2021</v>
      </c>
      <c r="AW8" s="20">
        <v>2022</v>
      </c>
      <c r="AX8" s="20"/>
      <c r="AY8" s="20">
        <v>2011</v>
      </c>
      <c r="AZ8" s="20">
        <v>2012</v>
      </c>
      <c r="BA8" s="20">
        <v>2013</v>
      </c>
      <c r="BB8" s="20">
        <v>2014</v>
      </c>
      <c r="BC8" s="20">
        <v>2015</v>
      </c>
      <c r="BD8" s="20">
        <v>2016</v>
      </c>
      <c r="BE8" s="20">
        <v>2017</v>
      </c>
      <c r="BF8" s="20">
        <v>2018</v>
      </c>
      <c r="BG8" s="20">
        <v>2019</v>
      </c>
      <c r="BH8" s="20">
        <v>2021</v>
      </c>
      <c r="BI8" s="20">
        <v>2022</v>
      </c>
      <c r="BJ8" s="20"/>
      <c r="BK8" s="20">
        <v>2011</v>
      </c>
      <c r="BL8" s="20">
        <v>2012</v>
      </c>
      <c r="BM8" s="20">
        <v>2013</v>
      </c>
      <c r="BN8" s="20">
        <v>2014</v>
      </c>
      <c r="BO8" s="20">
        <v>2015</v>
      </c>
      <c r="BP8" s="20">
        <v>2016</v>
      </c>
      <c r="BQ8" s="20">
        <v>2017</v>
      </c>
      <c r="BR8" s="20">
        <v>2018</v>
      </c>
      <c r="BS8" s="20">
        <v>2019</v>
      </c>
      <c r="BT8" s="20">
        <v>2021</v>
      </c>
      <c r="BU8" s="20">
        <v>2022</v>
      </c>
      <c r="BV8" s="20"/>
      <c r="BW8" s="20">
        <v>2011</v>
      </c>
      <c r="BX8" s="20">
        <v>2012</v>
      </c>
      <c r="BY8" s="20">
        <v>2013</v>
      </c>
      <c r="BZ8" s="20">
        <v>2014</v>
      </c>
      <c r="CA8" s="20">
        <v>2015</v>
      </c>
      <c r="CB8" s="20">
        <v>2016</v>
      </c>
      <c r="CC8" s="20">
        <v>2017</v>
      </c>
      <c r="CD8" s="20">
        <v>2018</v>
      </c>
      <c r="CE8" s="20">
        <v>2019</v>
      </c>
      <c r="CF8" s="20">
        <v>2021</v>
      </c>
      <c r="CG8" s="20">
        <v>2022</v>
      </c>
      <c r="CH8" s="20"/>
      <c r="CI8" s="20">
        <v>2011</v>
      </c>
      <c r="CJ8" s="20">
        <v>2012</v>
      </c>
      <c r="CK8" s="20">
        <v>2013</v>
      </c>
      <c r="CL8" s="20">
        <v>2014</v>
      </c>
      <c r="CM8" s="20">
        <v>2015</v>
      </c>
      <c r="CN8" s="20">
        <v>2016</v>
      </c>
      <c r="CO8" s="11">
        <v>2017</v>
      </c>
      <c r="CP8" s="11">
        <v>2018</v>
      </c>
      <c r="CQ8" s="11">
        <v>2019</v>
      </c>
      <c r="CR8" s="20">
        <v>2021</v>
      </c>
      <c r="CS8" s="20">
        <v>2022</v>
      </c>
      <c r="CT8" s="11"/>
      <c r="CU8" s="21" t="s">
        <v>21</v>
      </c>
      <c r="CV8" s="19"/>
      <c r="CW8" s="19"/>
    </row>
    <row r="9" spans="1:101" x14ac:dyDescent="0.3">
      <c r="A9" s="8"/>
      <c r="B9" s="4"/>
      <c r="C9" s="4"/>
      <c r="D9" s="4"/>
      <c r="E9" s="4"/>
      <c r="F9" s="4"/>
      <c r="G9" s="4"/>
      <c r="H9" s="4"/>
      <c r="I9" s="4"/>
      <c r="J9" s="4"/>
      <c r="K9" s="4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3"/>
      <c r="CA9" s="33"/>
      <c r="CB9" s="33"/>
      <c r="CC9" s="33"/>
      <c r="CD9" s="33"/>
      <c r="CE9" s="33"/>
      <c r="CF9" s="33"/>
      <c r="CG9" s="33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4"/>
      <c r="CU9" s="9"/>
      <c r="CV9" s="4"/>
      <c r="CW9" s="4"/>
    </row>
    <row r="10" spans="1:101" x14ac:dyDescent="0.3">
      <c r="A10" s="8" t="s">
        <v>22</v>
      </c>
      <c r="B10" s="12"/>
      <c r="C10" s="22">
        <v>19764.958999999999</v>
      </c>
      <c r="D10" s="22">
        <v>23459.957999999999</v>
      </c>
      <c r="E10" s="22">
        <v>28445.763999999999</v>
      </c>
      <c r="F10" s="22">
        <v>32706.946</v>
      </c>
      <c r="G10" s="22">
        <v>34876.985000000001</v>
      </c>
      <c r="H10" s="22">
        <v>39685.212</v>
      </c>
      <c r="I10" s="22">
        <v>48420.673000000003</v>
      </c>
      <c r="J10" s="22">
        <v>51995.608999999997</v>
      </c>
      <c r="K10" s="32">
        <v>55674.824000000001</v>
      </c>
      <c r="L10" s="32">
        <v>79227.239000000001</v>
      </c>
      <c r="M10" s="32">
        <v>147418.402</v>
      </c>
      <c r="N10" s="45"/>
      <c r="O10" s="33">
        <v>2500.1709999999998</v>
      </c>
      <c r="P10" s="33">
        <v>2703.192</v>
      </c>
      <c r="Q10" s="33">
        <v>3261.7440000000001</v>
      </c>
      <c r="R10" s="33">
        <v>3047.492000000002</v>
      </c>
      <c r="S10" s="33">
        <v>3461.6750000000029</v>
      </c>
      <c r="T10" s="33">
        <v>3020.0630000000001</v>
      </c>
      <c r="U10" s="33">
        <v>3406.538</v>
      </c>
      <c r="V10" s="33">
        <v>3967.8419999999996</v>
      </c>
      <c r="W10" s="33">
        <v>39187.088000000003</v>
      </c>
      <c r="X10" s="32">
        <v>8014.237000000001</v>
      </c>
      <c r="Y10" s="32">
        <v>25255.807000000001</v>
      </c>
      <c r="Z10" s="32"/>
      <c r="AA10" s="33">
        <v>618.78800000000001</v>
      </c>
      <c r="AB10" s="33">
        <v>466.11500000000001</v>
      </c>
      <c r="AC10" s="33">
        <v>4212.2370000000001</v>
      </c>
      <c r="AD10" s="33">
        <v>776.38</v>
      </c>
      <c r="AE10" s="33">
        <v>95.168999999999997</v>
      </c>
      <c r="AF10" s="33">
        <v>2138.37</v>
      </c>
      <c r="AG10" s="33">
        <v>4343.68</v>
      </c>
      <c r="AH10" s="33">
        <v>154.82599999999999</v>
      </c>
      <c r="AI10" s="33">
        <v>193.761</v>
      </c>
      <c r="AJ10" s="32">
        <v>463.47</v>
      </c>
      <c r="AK10" s="32">
        <v>344.375</v>
      </c>
      <c r="AL10" s="33"/>
      <c r="AM10" s="33">
        <v>157.04300000000001</v>
      </c>
      <c r="AN10" s="33">
        <v>152.72300000000001</v>
      </c>
      <c r="AO10" s="33">
        <v>137.87100000000001</v>
      </c>
      <c r="AP10" s="33">
        <v>344.803</v>
      </c>
      <c r="AQ10" s="33">
        <v>417.94</v>
      </c>
      <c r="AR10" s="33">
        <v>334.47399999999999</v>
      </c>
      <c r="AS10" s="33">
        <v>468.49599999999998</v>
      </c>
      <c r="AT10" s="33">
        <v>270.93599999999998</v>
      </c>
      <c r="AU10" s="33">
        <v>100.892</v>
      </c>
      <c r="AV10" s="32">
        <v>352.09500000000003</v>
      </c>
      <c r="AW10" s="32">
        <v>421.601</v>
      </c>
      <c r="AX10" s="33"/>
      <c r="AY10" s="33">
        <v>34.152000000000001</v>
      </c>
      <c r="AZ10" s="33">
        <v>640.56700000000001</v>
      </c>
      <c r="BA10" s="33">
        <v>12.599</v>
      </c>
      <c r="BB10" s="33">
        <v>8.2469999999999999</v>
      </c>
      <c r="BC10" s="33">
        <v>0</v>
      </c>
      <c r="BD10" s="33">
        <v>-9.8000000000000004E-2</v>
      </c>
      <c r="BE10" s="33">
        <v>57.057000000000002</v>
      </c>
      <c r="BF10" s="33">
        <v>0.29299999999999998</v>
      </c>
      <c r="BG10" s="46">
        <v>472.96600000000001</v>
      </c>
      <c r="BH10" s="32">
        <v>71.039000000000001</v>
      </c>
      <c r="BI10" s="32">
        <v>51.746000000000002</v>
      </c>
      <c r="BJ10" s="33"/>
      <c r="BK10" s="33">
        <v>296.30799999999999</v>
      </c>
      <c r="BL10" s="33">
        <v>527.16899999999998</v>
      </c>
      <c r="BM10" s="33">
        <v>527.58299999999997</v>
      </c>
      <c r="BN10" s="33">
        <v>640.11699999999996</v>
      </c>
      <c r="BO10" s="33">
        <v>797.76300000000003</v>
      </c>
      <c r="BP10" s="33">
        <v>1081.396</v>
      </c>
      <c r="BQ10" s="33">
        <v>1540.578</v>
      </c>
      <c r="BR10" s="33">
        <v>1661.797</v>
      </c>
      <c r="BS10" s="33">
        <v>922.255</v>
      </c>
      <c r="BT10" s="32">
        <v>1024.6610000000001</v>
      </c>
      <c r="BU10" s="32">
        <v>1858.1130000000001</v>
      </c>
      <c r="BV10" s="33"/>
      <c r="BW10" s="33">
        <v>127.836</v>
      </c>
      <c r="BX10" s="33">
        <v>137.73099999999999</v>
      </c>
      <c r="BY10" s="33">
        <v>274.21199999999999</v>
      </c>
      <c r="BZ10" s="33">
        <v>383.95100000000002</v>
      </c>
      <c r="CA10" s="33">
        <v>459.64299999999997</v>
      </c>
      <c r="CB10" s="33">
        <v>460.58199999999999</v>
      </c>
      <c r="CC10" s="33">
        <v>540.88900000000001</v>
      </c>
      <c r="CD10" s="33">
        <v>153.46100000000001</v>
      </c>
      <c r="CE10" s="33">
        <v>398.74700000000001</v>
      </c>
      <c r="CF10" s="32">
        <v>456.45100000000002</v>
      </c>
      <c r="CG10" s="32">
        <v>652.36699999999996</v>
      </c>
      <c r="CH10" s="33"/>
      <c r="CI10" s="33">
        <v>23499.257000000001</v>
      </c>
      <c r="CJ10" s="33">
        <v>28087.455000000002</v>
      </c>
      <c r="CK10" s="33">
        <v>36872.01</v>
      </c>
      <c r="CL10" s="33">
        <v>37907.936000000002</v>
      </c>
      <c r="CM10" s="33">
        <v>40109.175000000003</v>
      </c>
      <c r="CN10" s="33">
        <v>46719.999000000003</v>
      </c>
      <c r="CO10" s="33">
        <v>58777.911</v>
      </c>
      <c r="CP10" s="33">
        <v>58204.764000000003</v>
      </c>
      <c r="CQ10" s="33">
        <v>96950.533000000025</v>
      </c>
      <c r="CR10" s="32">
        <v>89609.19200000001</v>
      </c>
      <c r="CS10" s="32">
        <v>176002.41100000002</v>
      </c>
      <c r="CT10" s="33"/>
      <c r="CU10" s="9" t="s">
        <v>23</v>
      </c>
      <c r="CV10" s="18"/>
      <c r="CW10" s="18"/>
    </row>
    <row r="11" spans="1:101" x14ac:dyDescent="0.3">
      <c r="A11" s="8" t="s">
        <v>24</v>
      </c>
      <c r="B11" s="12"/>
      <c r="C11" s="22">
        <v>21092.749</v>
      </c>
      <c r="D11" s="22">
        <v>22738.403999999999</v>
      </c>
      <c r="E11" s="22">
        <v>27582.27</v>
      </c>
      <c r="F11" s="22">
        <v>29522.848000000002</v>
      </c>
      <c r="G11" s="22">
        <v>34612.692000000003</v>
      </c>
      <c r="H11" s="22">
        <v>38361.379999999997</v>
      </c>
      <c r="I11" s="22">
        <v>39994.383999999998</v>
      </c>
      <c r="J11" s="22">
        <v>52558.22</v>
      </c>
      <c r="K11" s="32">
        <v>57499.122000000003</v>
      </c>
      <c r="L11" s="32">
        <v>98436.963000000003</v>
      </c>
      <c r="M11" s="32">
        <v>180328.83300000001</v>
      </c>
      <c r="N11" s="45"/>
      <c r="O11" s="33">
        <v>1693.7560000000001</v>
      </c>
      <c r="P11" s="33">
        <v>2764.8649999999998</v>
      </c>
      <c r="Q11" s="33">
        <v>2715.8870000000002</v>
      </c>
      <c r="R11" s="33">
        <v>2403.0069999999942</v>
      </c>
      <c r="S11" s="33">
        <v>3213.0989999999947</v>
      </c>
      <c r="T11" s="33">
        <v>3672.1379999999999</v>
      </c>
      <c r="U11" s="33">
        <v>3993.8890000000001</v>
      </c>
      <c r="V11" s="33">
        <v>4758.5780000000004</v>
      </c>
      <c r="W11" s="33">
        <v>5410.9960000000001</v>
      </c>
      <c r="X11" s="32">
        <v>14442.402</v>
      </c>
      <c r="Y11" s="32">
        <v>73814.33</v>
      </c>
      <c r="Z11" s="32"/>
      <c r="AA11" s="33">
        <v>333.81299999999999</v>
      </c>
      <c r="AB11" s="33">
        <v>19.521000000000001</v>
      </c>
      <c r="AC11" s="33">
        <v>509.4</v>
      </c>
      <c r="AD11" s="33">
        <v>681.36300000000006</v>
      </c>
      <c r="AE11" s="33">
        <v>133.22800000000001</v>
      </c>
      <c r="AF11" s="33">
        <v>133.48500000000001</v>
      </c>
      <c r="AG11" s="33">
        <v>171.15299999999999</v>
      </c>
      <c r="AH11" s="33">
        <v>203.28200000000001</v>
      </c>
      <c r="AI11" s="33">
        <v>146.76</v>
      </c>
      <c r="AJ11" s="32">
        <v>192.17500000000001</v>
      </c>
      <c r="AK11" s="32">
        <v>1033.0609999999999</v>
      </c>
      <c r="AL11" s="33"/>
      <c r="AM11" s="33">
        <v>139.70500000000001</v>
      </c>
      <c r="AN11" s="33">
        <v>166.68</v>
      </c>
      <c r="AO11" s="33">
        <v>202.291</v>
      </c>
      <c r="AP11" s="33">
        <v>87.656000000000006</v>
      </c>
      <c r="AQ11" s="33">
        <v>299.13299999999998</v>
      </c>
      <c r="AR11" s="33">
        <v>301.90600000000001</v>
      </c>
      <c r="AS11" s="33">
        <v>337.06900000000002</v>
      </c>
      <c r="AT11" s="33">
        <v>419.34800000000001</v>
      </c>
      <c r="AU11" s="33">
        <v>1377.269</v>
      </c>
      <c r="AV11" s="32">
        <v>1477.251</v>
      </c>
      <c r="AW11" s="32">
        <v>7290.6080000000002</v>
      </c>
      <c r="AX11" s="33"/>
      <c r="AY11" s="33">
        <v>18.626999999999999</v>
      </c>
      <c r="AZ11" s="33">
        <v>132.72499999999999</v>
      </c>
      <c r="BA11" s="33">
        <v>6.7389999999999999</v>
      </c>
      <c r="BB11" s="33">
        <v>31.198</v>
      </c>
      <c r="BC11" s="33">
        <v>11.628</v>
      </c>
      <c r="BD11" s="33">
        <v>36.930999999999997</v>
      </c>
      <c r="BE11" s="33">
        <v>42.677</v>
      </c>
      <c r="BF11" s="33">
        <v>14.118</v>
      </c>
      <c r="BG11" s="46">
        <v>72.257999999999996</v>
      </c>
      <c r="BH11" s="32">
        <v>121.92100000000001</v>
      </c>
      <c r="BI11" s="32">
        <v>167.66399999999999</v>
      </c>
      <c r="BJ11" s="33"/>
      <c r="BK11" s="33">
        <v>570.13699999999994</v>
      </c>
      <c r="BL11" s="33">
        <v>871.678</v>
      </c>
      <c r="BM11" s="33">
        <v>667.46299999999997</v>
      </c>
      <c r="BN11" s="33">
        <v>842.55399999999997</v>
      </c>
      <c r="BO11" s="33">
        <v>800.77200000000005</v>
      </c>
      <c r="BP11" s="33">
        <v>1212.338</v>
      </c>
      <c r="BQ11" s="33">
        <v>1294.0150000000001</v>
      </c>
      <c r="BR11" s="33">
        <v>2001.2850000000001</v>
      </c>
      <c r="BS11" s="33">
        <v>1450.9690000000001</v>
      </c>
      <c r="BT11" s="32">
        <v>2427.3319999999999</v>
      </c>
      <c r="BU11" s="32">
        <v>4239.6859999999997</v>
      </c>
      <c r="BV11" s="33"/>
      <c r="BW11" s="33">
        <v>706.98699999999997</v>
      </c>
      <c r="BX11" s="33">
        <v>824.30100000000004</v>
      </c>
      <c r="BY11" s="33">
        <v>816.32399999999996</v>
      </c>
      <c r="BZ11" s="33">
        <v>855.66300000000001</v>
      </c>
      <c r="CA11" s="33">
        <v>1082.857</v>
      </c>
      <c r="CB11" s="33">
        <v>1006.115</v>
      </c>
      <c r="CC11" s="33">
        <v>1064.3320000000001</v>
      </c>
      <c r="CD11" s="33">
        <v>1059.546</v>
      </c>
      <c r="CE11" s="33">
        <v>1005.01</v>
      </c>
      <c r="CF11" s="32">
        <v>2480.6990000000001</v>
      </c>
      <c r="CG11" s="32">
        <v>3680.404</v>
      </c>
      <c r="CH11" s="33"/>
      <c r="CI11" s="33">
        <v>24555.774000000001</v>
      </c>
      <c r="CJ11" s="33">
        <v>27518.173999999999</v>
      </c>
      <c r="CK11" s="33">
        <v>32500.374</v>
      </c>
      <c r="CL11" s="33">
        <v>34424.288999999997</v>
      </c>
      <c r="CM11" s="33">
        <v>40153.409</v>
      </c>
      <c r="CN11" s="33">
        <v>44724.292999999998</v>
      </c>
      <c r="CO11" s="33">
        <v>46897.519</v>
      </c>
      <c r="CP11" s="33">
        <v>61014.377</v>
      </c>
      <c r="CQ11" s="33">
        <v>66962.384000000005</v>
      </c>
      <c r="CR11" s="32">
        <v>119578.743</v>
      </c>
      <c r="CS11" s="32">
        <v>270554.58599999995</v>
      </c>
      <c r="CT11" s="33"/>
      <c r="CU11" s="9" t="s">
        <v>62</v>
      </c>
      <c r="CV11" s="18"/>
      <c r="CW11" s="18"/>
    </row>
    <row r="12" spans="1:101" x14ac:dyDescent="0.3">
      <c r="A12" s="8" t="s">
        <v>25</v>
      </c>
      <c r="B12" s="12"/>
      <c r="C12" s="22">
        <v>16592.598999999998</v>
      </c>
      <c r="D12" s="22">
        <v>18274.874</v>
      </c>
      <c r="E12" s="22">
        <v>21323.178</v>
      </c>
      <c r="F12" s="22">
        <v>22864.937000000002</v>
      </c>
      <c r="G12" s="22">
        <v>26796.760999999999</v>
      </c>
      <c r="H12" s="22">
        <v>30496.694</v>
      </c>
      <c r="I12" s="22">
        <v>33201.256000000001</v>
      </c>
      <c r="J12" s="22">
        <v>41249.512000000002</v>
      </c>
      <c r="K12" s="32">
        <v>41088.165000000001</v>
      </c>
      <c r="L12" s="32">
        <v>77433.494999999995</v>
      </c>
      <c r="M12" s="32">
        <v>127409.705</v>
      </c>
      <c r="N12" s="33"/>
      <c r="O12" s="33">
        <v>2690.0239999999999</v>
      </c>
      <c r="P12" s="33">
        <v>2184.3040000000001</v>
      </c>
      <c r="Q12" s="33">
        <v>1963.2269999999999</v>
      </c>
      <c r="R12" s="33">
        <v>5389.5349999999962</v>
      </c>
      <c r="S12" s="33">
        <v>2722.3099999999977</v>
      </c>
      <c r="T12" s="33">
        <v>3258.4140000000002</v>
      </c>
      <c r="U12" s="33">
        <v>3084.0940000000001</v>
      </c>
      <c r="V12" s="33">
        <v>3654.5969999999998</v>
      </c>
      <c r="W12" s="33">
        <v>9150.3220000000001</v>
      </c>
      <c r="X12" s="32">
        <v>49605.614999999998</v>
      </c>
      <c r="Y12" s="32">
        <v>18749.728999999999</v>
      </c>
      <c r="Z12" s="32"/>
      <c r="AA12" s="33">
        <v>344.678</v>
      </c>
      <c r="AB12" s="33">
        <v>142.55699999999999</v>
      </c>
      <c r="AC12" s="33">
        <v>277.59899999999999</v>
      </c>
      <c r="AD12" s="33">
        <v>1514.3630000000001</v>
      </c>
      <c r="AE12" s="33">
        <v>1758.6320000000001</v>
      </c>
      <c r="AF12" s="33">
        <v>4180.7809999999999</v>
      </c>
      <c r="AG12" s="33">
        <v>238.90299999999999</v>
      </c>
      <c r="AH12" s="33">
        <v>244.84700000000001</v>
      </c>
      <c r="AI12" s="33">
        <v>155.619</v>
      </c>
      <c r="AJ12" s="32">
        <v>271.529</v>
      </c>
      <c r="AK12" s="32">
        <v>751.75800000000004</v>
      </c>
      <c r="AL12" s="33"/>
      <c r="AM12" s="33">
        <v>153.96899999999999</v>
      </c>
      <c r="AN12" s="33">
        <v>187.274</v>
      </c>
      <c r="AO12" s="33">
        <v>103.941</v>
      </c>
      <c r="AP12" s="33">
        <v>239.62799999999999</v>
      </c>
      <c r="AQ12" s="33">
        <v>171.45099999999999</v>
      </c>
      <c r="AR12" s="33">
        <v>602.76099999999997</v>
      </c>
      <c r="AS12" s="33">
        <v>257.20800000000003</v>
      </c>
      <c r="AT12" s="33">
        <v>186.602</v>
      </c>
      <c r="AU12" s="33">
        <v>628.23199999999997</v>
      </c>
      <c r="AV12" s="32">
        <v>4235.6369999999997</v>
      </c>
      <c r="AW12" s="32">
        <v>4326.6409999999996</v>
      </c>
      <c r="AX12" s="33"/>
      <c r="AY12" s="33">
        <v>23.077999999999999</v>
      </c>
      <c r="AZ12" s="33">
        <v>8.9</v>
      </c>
      <c r="BA12" s="33">
        <v>17.530999999999999</v>
      </c>
      <c r="BB12" s="33">
        <v>631.76199999999994</v>
      </c>
      <c r="BC12" s="33">
        <v>118.496</v>
      </c>
      <c r="BD12" s="33">
        <v>11.976000000000001</v>
      </c>
      <c r="BE12" s="33">
        <v>46.152000000000001</v>
      </c>
      <c r="BF12" s="33">
        <v>100.274</v>
      </c>
      <c r="BG12" s="46">
        <v>9.5419999999999998</v>
      </c>
      <c r="BH12" s="32">
        <v>189.5</v>
      </c>
      <c r="BI12" s="32">
        <v>138.39400000000001</v>
      </c>
      <c r="BJ12" s="33"/>
      <c r="BK12" s="33">
        <v>598.94500000000005</v>
      </c>
      <c r="BL12" s="33">
        <v>767.65800000000002</v>
      </c>
      <c r="BM12" s="33">
        <v>936.40300000000002</v>
      </c>
      <c r="BN12" s="33">
        <v>1162.796</v>
      </c>
      <c r="BO12" s="33">
        <v>1157.0260000000001</v>
      </c>
      <c r="BP12" s="33">
        <v>1483.26</v>
      </c>
      <c r="BQ12" s="33">
        <v>1633.94</v>
      </c>
      <c r="BR12" s="33">
        <v>1939.634</v>
      </c>
      <c r="BS12" s="33">
        <v>2195.239</v>
      </c>
      <c r="BT12" s="32">
        <v>2481.9090000000001</v>
      </c>
      <c r="BU12" s="32">
        <v>3864.0129999999999</v>
      </c>
      <c r="BV12" s="33"/>
      <c r="BW12" s="33">
        <v>270.49299999999999</v>
      </c>
      <c r="BX12" s="33">
        <v>247.17599999999999</v>
      </c>
      <c r="BY12" s="33">
        <v>146.08600000000001</v>
      </c>
      <c r="BZ12" s="33">
        <v>164.65100000000001</v>
      </c>
      <c r="CA12" s="33">
        <v>193.43899999999999</v>
      </c>
      <c r="CB12" s="33">
        <v>235.49100000000001</v>
      </c>
      <c r="CC12" s="33">
        <v>597.74400000000003</v>
      </c>
      <c r="CD12" s="33">
        <v>841.87900000000002</v>
      </c>
      <c r="CE12" s="33">
        <v>1142.6220000000001</v>
      </c>
      <c r="CF12" s="32">
        <v>709.78800000000001</v>
      </c>
      <c r="CG12" s="32">
        <v>726.87900000000002</v>
      </c>
      <c r="CH12" s="33"/>
      <c r="CI12" s="33">
        <v>20673.786</v>
      </c>
      <c r="CJ12" s="33">
        <v>21812.743000000002</v>
      </c>
      <c r="CK12" s="33">
        <v>24767.965</v>
      </c>
      <c r="CL12" s="33">
        <v>31967.671999999999</v>
      </c>
      <c r="CM12" s="33">
        <v>32918.114999999998</v>
      </c>
      <c r="CN12" s="33">
        <v>40269.377</v>
      </c>
      <c r="CO12" s="33">
        <v>39059.296999999999</v>
      </c>
      <c r="CP12" s="33">
        <v>48217.345000000001</v>
      </c>
      <c r="CQ12" s="33">
        <v>54369.741000000009</v>
      </c>
      <c r="CR12" s="32">
        <v>134927.473</v>
      </c>
      <c r="CS12" s="32">
        <v>155967.11900000001</v>
      </c>
      <c r="CT12" s="33"/>
      <c r="CU12" s="9" t="s">
        <v>26</v>
      </c>
      <c r="CV12" s="18"/>
      <c r="CW12" s="18"/>
    </row>
    <row r="13" spans="1:101" x14ac:dyDescent="0.3">
      <c r="A13" s="8" t="s">
        <v>27</v>
      </c>
      <c r="B13" s="12"/>
      <c r="C13" s="22">
        <v>19286.62</v>
      </c>
      <c r="D13" s="22">
        <v>19957.093000000001</v>
      </c>
      <c r="E13" s="22">
        <v>24122.491999999998</v>
      </c>
      <c r="F13" s="22">
        <v>25857.871999999999</v>
      </c>
      <c r="G13" s="22">
        <v>31913.23</v>
      </c>
      <c r="H13" s="22">
        <v>32446.010999999999</v>
      </c>
      <c r="I13" s="22">
        <v>37082.457000000002</v>
      </c>
      <c r="J13" s="22">
        <v>45049.034</v>
      </c>
      <c r="K13" s="32">
        <v>48771.082999999999</v>
      </c>
      <c r="L13" s="32">
        <v>76322.009000000005</v>
      </c>
      <c r="M13" s="32">
        <v>136281.25899999999</v>
      </c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2">
        <v>12296.934999999999</v>
      </c>
      <c r="Y13" s="32">
        <v>20732.343000000001</v>
      </c>
      <c r="Z13" s="32"/>
      <c r="AA13" s="33"/>
      <c r="AB13" s="33"/>
      <c r="AC13" s="33"/>
      <c r="AD13" s="33"/>
      <c r="AE13" s="33"/>
      <c r="AF13" s="33"/>
      <c r="AG13" s="33"/>
      <c r="AH13" s="33"/>
      <c r="AI13" s="33"/>
      <c r="AJ13" s="32">
        <v>1022.454</v>
      </c>
      <c r="AK13" s="32">
        <v>1242.384</v>
      </c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2">
        <v>1346.443</v>
      </c>
      <c r="AW13" s="32">
        <v>876.048</v>
      </c>
      <c r="AX13" s="33"/>
      <c r="AY13" s="33"/>
      <c r="AZ13" s="33"/>
      <c r="BA13" s="33"/>
      <c r="BB13" s="33"/>
      <c r="BC13" s="33"/>
      <c r="BD13" s="33"/>
      <c r="BE13" s="33"/>
      <c r="BF13" s="33"/>
      <c r="BG13" s="46"/>
      <c r="BH13" s="32">
        <v>45.201999999999998</v>
      </c>
      <c r="BI13" s="32">
        <v>155.76900000000001</v>
      </c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2">
        <v>2108.39</v>
      </c>
      <c r="BU13" s="32">
        <v>3976.8040000000001</v>
      </c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2">
        <v>649.38400000000001</v>
      </c>
      <c r="CG13" s="32">
        <v>849.09400000000005</v>
      </c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2">
        <v>93790.81700000001</v>
      </c>
      <c r="CS13" s="32">
        <v>164113.701</v>
      </c>
      <c r="CT13" s="33"/>
      <c r="CU13" s="9" t="s">
        <v>28</v>
      </c>
      <c r="CV13" s="18"/>
      <c r="CW13" s="18"/>
    </row>
    <row r="14" spans="1:101" x14ac:dyDescent="0.3">
      <c r="A14" s="8" t="s">
        <v>29</v>
      </c>
      <c r="B14" s="12"/>
      <c r="C14" s="22">
        <v>23287.72</v>
      </c>
      <c r="D14" s="22">
        <v>26476.124</v>
      </c>
      <c r="E14" s="22">
        <v>30177.577000000001</v>
      </c>
      <c r="F14" s="22">
        <v>32384.816999999999</v>
      </c>
      <c r="G14" s="22">
        <v>36221.021000000001</v>
      </c>
      <c r="H14" s="22">
        <v>42368.6</v>
      </c>
      <c r="I14" s="22">
        <v>50949.455999999998</v>
      </c>
      <c r="J14" s="22">
        <v>61218.542000000001</v>
      </c>
      <c r="K14" s="32">
        <v>59832.917000000001</v>
      </c>
      <c r="L14" s="32">
        <v>92282.505000000005</v>
      </c>
      <c r="M14" s="32">
        <v>289717.58799999999</v>
      </c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2">
        <v>8939.4</v>
      </c>
      <c r="Y14" s="32">
        <v>20243.032999999999</v>
      </c>
      <c r="Z14" s="32"/>
      <c r="AA14" s="33"/>
      <c r="AB14" s="33"/>
      <c r="AC14" s="33"/>
      <c r="AD14" s="33"/>
      <c r="AE14" s="33"/>
      <c r="AF14" s="33"/>
      <c r="AG14" s="33"/>
      <c r="AH14" s="33"/>
      <c r="AI14" s="33"/>
      <c r="AJ14" s="32">
        <v>188.72399999999999</v>
      </c>
      <c r="AK14" s="32">
        <v>489.12900000000002</v>
      </c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2">
        <v>811.58799999999997</v>
      </c>
      <c r="AW14" s="32">
        <v>3645.2959999999998</v>
      </c>
      <c r="AX14" s="33"/>
      <c r="AY14" s="33"/>
      <c r="AZ14" s="33"/>
      <c r="BA14" s="33"/>
      <c r="BB14" s="33"/>
      <c r="BC14" s="33"/>
      <c r="BD14" s="33"/>
      <c r="BE14" s="33"/>
      <c r="BF14" s="33"/>
      <c r="BG14" s="46"/>
      <c r="BH14" s="32">
        <v>131.18700000000001</v>
      </c>
      <c r="BI14" s="32">
        <v>99.34</v>
      </c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2">
        <v>1668.077</v>
      </c>
      <c r="BU14" s="32">
        <v>2800.12</v>
      </c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2">
        <v>547.42100000000005</v>
      </c>
      <c r="CG14" s="32">
        <v>758.73599999999999</v>
      </c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2">
        <v>104568.90200000002</v>
      </c>
      <c r="CS14" s="32">
        <v>317753.24199999997</v>
      </c>
      <c r="CT14" s="33"/>
      <c r="CU14" s="9" t="s">
        <v>30</v>
      </c>
      <c r="CV14" s="18"/>
      <c r="CW14" s="18"/>
    </row>
    <row r="15" spans="1:101" x14ac:dyDescent="0.3">
      <c r="A15" s="8" t="s">
        <v>31</v>
      </c>
      <c r="B15" s="12"/>
      <c r="C15" s="22">
        <v>22704.191999999999</v>
      </c>
      <c r="D15" s="22">
        <v>20276.384999999998</v>
      </c>
      <c r="E15" s="22">
        <v>26705.487000000001</v>
      </c>
      <c r="F15" s="22">
        <v>24757.830999999998</v>
      </c>
      <c r="G15" s="22">
        <v>30249.448</v>
      </c>
      <c r="H15" s="22">
        <v>33195.345000000001</v>
      </c>
      <c r="I15" s="22">
        <v>36422.642999999996</v>
      </c>
      <c r="J15" s="22">
        <v>42749.559000000001</v>
      </c>
      <c r="K15" s="32">
        <v>44876.671000000002</v>
      </c>
      <c r="L15" s="32">
        <v>73237.929000000004</v>
      </c>
      <c r="M15" s="32">
        <v>152635.27499999999</v>
      </c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2">
        <v>9929.1830000000009</v>
      </c>
      <c r="Y15" s="32">
        <v>20217.028999999999</v>
      </c>
      <c r="Z15" s="32"/>
      <c r="AA15" s="33"/>
      <c r="AB15" s="33"/>
      <c r="AC15" s="33"/>
      <c r="AD15" s="33"/>
      <c r="AE15" s="33"/>
      <c r="AF15" s="33"/>
      <c r="AG15" s="33"/>
      <c r="AH15" s="33"/>
      <c r="AI15" s="33"/>
      <c r="AJ15" s="32">
        <v>1492.3140000000001</v>
      </c>
      <c r="AK15" s="32">
        <v>644.10699999999997</v>
      </c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2">
        <v>213.48099999999999</v>
      </c>
      <c r="AW15" s="32">
        <v>623.16099999999994</v>
      </c>
      <c r="AX15" s="33"/>
      <c r="AY15" s="33"/>
      <c r="AZ15" s="33"/>
      <c r="BA15" s="33"/>
      <c r="BB15" s="33"/>
      <c r="BC15" s="33"/>
      <c r="BD15" s="33"/>
      <c r="BE15" s="33"/>
      <c r="BF15" s="33"/>
      <c r="BG15" s="46"/>
      <c r="BH15" s="32">
        <v>75.376000000000005</v>
      </c>
      <c r="BI15" s="32">
        <v>262.358</v>
      </c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2">
        <v>2662.799</v>
      </c>
      <c r="BU15" s="32">
        <v>5545.2650000000003</v>
      </c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2">
        <v>734.59900000000005</v>
      </c>
      <c r="CG15" s="32">
        <v>1092.222</v>
      </c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2">
        <v>88345.681000000011</v>
      </c>
      <c r="CS15" s="32">
        <v>181019.41700000002</v>
      </c>
      <c r="CT15" s="33"/>
      <c r="CU15" s="9" t="s">
        <v>32</v>
      </c>
      <c r="CV15" s="18"/>
      <c r="CW15" s="18"/>
    </row>
    <row r="16" spans="1:101" x14ac:dyDescent="0.3">
      <c r="A16" s="8" t="s">
        <v>33</v>
      </c>
      <c r="B16" s="12"/>
      <c r="C16" s="22">
        <v>17216.275000000001</v>
      </c>
      <c r="D16" s="22">
        <v>24243.816999999999</v>
      </c>
      <c r="E16" s="22">
        <v>29601.411</v>
      </c>
      <c r="F16" s="22">
        <v>30736.297999999999</v>
      </c>
      <c r="G16" s="22">
        <v>35994.196000000004</v>
      </c>
      <c r="H16" s="22">
        <v>36111.701000000001</v>
      </c>
      <c r="I16" s="22">
        <v>46062.983999999997</v>
      </c>
      <c r="J16" s="22">
        <v>54360.053</v>
      </c>
      <c r="K16" s="32">
        <v>58321.96</v>
      </c>
      <c r="L16" s="32">
        <v>84747.326000000001</v>
      </c>
      <c r="M16" s="32">
        <v>168847.774</v>
      </c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2">
        <v>6769.4690000000001</v>
      </c>
      <c r="Y16" s="32">
        <v>20784.946</v>
      </c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2">
        <v>247.876</v>
      </c>
      <c r="AK16" s="32">
        <v>1833.1479999999999</v>
      </c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2">
        <v>1037.3440000000001</v>
      </c>
      <c r="AW16" s="32">
        <v>2059.654</v>
      </c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2">
        <v>106.807</v>
      </c>
      <c r="BI16" s="32">
        <v>114.345</v>
      </c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2">
        <v>1864.5889999999999</v>
      </c>
      <c r="BU16" s="32">
        <v>2651.0650000000001</v>
      </c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2">
        <v>501.93299999999999</v>
      </c>
      <c r="CG16" s="32">
        <v>688.69899999999996</v>
      </c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2">
        <v>95275.343999999997</v>
      </c>
      <c r="CS16" s="32">
        <v>196979.63099999999</v>
      </c>
      <c r="CT16" s="33"/>
      <c r="CU16" s="9" t="s">
        <v>34</v>
      </c>
      <c r="CV16" s="18"/>
      <c r="CW16" s="18"/>
    </row>
    <row r="17" spans="1:101" x14ac:dyDescent="0.3">
      <c r="A17" s="8" t="s">
        <v>35</v>
      </c>
      <c r="B17" s="12"/>
      <c r="C17" s="22">
        <v>29515.184000000001</v>
      </c>
      <c r="D17" s="22">
        <v>26750.679</v>
      </c>
      <c r="E17" s="22">
        <v>28088.584999999999</v>
      </c>
      <c r="F17" s="22">
        <v>33582.139000000003</v>
      </c>
      <c r="G17" s="22">
        <v>38062.898000000001</v>
      </c>
      <c r="H17" s="22">
        <v>45425.214999999997</v>
      </c>
      <c r="I17" s="22">
        <v>51377.478999999999</v>
      </c>
      <c r="J17" s="22">
        <v>60934.207000000002</v>
      </c>
      <c r="K17" s="32">
        <v>66620.441999999995</v>
      </c>
      <c r="L17" s="32">
        <v>131120.97899999999</v>
      </c>
      <c r="M17" s="32">
        <v>271857.69799999997</v>
      </c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2">
        <v>10776.74</v>
      </c>
      <c r="Y17" s="32">
        <v>25284.897000000001</v>
      </c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2">
        <v>251.63800000000001</v>
      </c>
      <c r="AK17" s="32">
        <v>2167.2809999999999</v>
      </c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2">
        <v>1093.806</v>
      </c>
      <c r="AW17" s="32">
        <v>1830.087</v>
      </c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2">
        <v>141.94300000000001</v>
      </c>
      <c r="BI17" s="32">
        <v>181.82</v>
      </c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2">
        <v>2566.2370000000001</v>
      </c>
      <c r="BU17" s="32">
        <v>3802.5729999999999</v>
      </c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2">
        <v>588.00300000000004</v>
      </c>
      <c r="CG17" s="32">
        <v>805.45500000000004</v>
      </c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2">
        <v>146539.34599999999</v>
      </c>
      <c r="CS17" s="32">
        <v>305929.81099999999</v>
      </c>
      <c r="CT17" s="33"/>
      <c r="CU17" s="9" t="s">
        <v>36</v>
      </c>
      <c r="CV17" s="18"/>
      <c r="CW17" s="18"/>
    </row>
    <row r="18" spans="1:101" x14ac:dyDescent="0.3">
      <c r="A18" s="8" t="s">
        <v>37</v>
      </c>
      <c r="B18" s="12"/>
      <c r="C18" s="22">
        <v>18918.116000000002</v>
      </c>
      <c r="D18" s="22">
        <v>19761.501</v>
      </c>
      <c r="E18" s="22">
        <v>24216.477999999999</v>
      </c>
      <c r="F18" s="22">
        <v>26236.973999999998</v>
      </c>
      <c r="G18" s="22">
        <v>29542.273000000001</v>
      </c>
      <c r="H18" s="22">
        <v>30883.848999999998</v>
      </c>
      <c r="I18" s="22">
        <v>41837.993000000002</v>
      </c>
      <c r="J18" s="22">
        <v>49235.735000000001</v>
      </c>
      <c r="K18" s="32">
        <v>52607.319000000003</v>
      </c>
      <c r="L18" s="32">
        <v>95619.442999999999</v>
      </c>
      <c r="M18" s="32">
        <v>173468.23300000001</v>
      </c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2">
        <v>16265.365</v>
      </c>
      <c r="Y18" s="32">
        <v>24658.362000000001</v>
      </c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2">
        <v>741.47799999999995</v>
      </c>
      <c r="AK18" s="32">
        <v>625.75199999999995</v>
      </c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2">
        <v>2419.8829999999998</v>
      </c>
      <c r="AW18" s="32">
        <v>3063.5790000000002</v>
      </c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2">
        <v>97.284999999999997</v>
      </c>
      <c r="BI18" s="32">
        <v>181.62200000000001</v>
      </c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2">
        <v>2205.9479999999999</v>
      </c>
      <c r="BU18" s="32">
        <v>4302.6850000000004</v>
      </c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2">
        <v>571.80999999999995</v>
      </c>
      <c r="CG18" s="32">
        <v>639.99599999999998</v>
      </c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2">
        <v>117921.21200000001</v>
      </c>
      <c r="CS18" s="32">
        <v>206940.22900000002</v>
      </c>
      <c r="CT18" s="33"/>
      <c r="CU18" s="9" t="s">
        <v>38</v>
      </c>
      <c r="CV18" s="18"/>
      <c r="CW18" s="18"/>
    </row>
    <row r="19" spans="1:101" x14ac:dyDescent="0.3">
      <c r="A19" s="8" t="s">
        <v>39</v>
      </c>
      <c r="B19" s="12"/>
      <c r="C19" s="22">
        <v>19747.726999999999</v>
      </c>
      <c r="D19" s="22">
        <v>24237.907999999999</v>
      </c>
      <c r="E19" s="22">
        <v>26021.598000000002</v>
      </c>
      <c r="F19" s="22">
        <v>27924.758000000002</v>
      </c>
      <c r="G19" s="22">
        <v>35067.762000000002</v>
      </c>
      <c r="H19" s="22">
        <v>36060.794999999998</v>
      </c>
      <c r="I19" s="22">
        <v>45559.415000000001</v>
      </c>
      <c r="J19" s="22">
        <v>48504.135000000002</v>
      </c>
      <c r="K19" s="32">
        <v>54586.148999999998</v>
      </c>
      <c r="L19" s="32">
        <v>96117.455000000002</v>
      </c>
      <c r="M19" s="32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2">
        <v>13978.331</v>
      </c>
      <c r="Y19" s="32"/>
      <c r="Z19" s="32"/>
      <c r="AA19" s="33"/>
      <c r="AB19" s="33"/>
      <c r="AC19" s="33"/>
      <c r="AD19" s="33"/>
      <c r="AE19" s="33"/>
      <c r="AF19" s="33"/>
      <c r="AG19" s="33"/>
      <c r="AH19" s="33"/>
      <c r="AI19" s="33"/>
      <c r="AJ19" s="32">
        <v>355.29300000000001</v>
      </c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2">
        <v>314.85199999999998</v>
      </c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46"/>
      <c r="BH19" s="32">
        <v>133.13999999999999</v>
      </c>
      <c r="BI19" s="46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2">
        <v>2576.1460000000002</v>
      </c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2">
        <v>540.50699999999995</v>
      </c>
      <c r="CG19" s="33"/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2">
        <v>114015.724</v>
      </c>
      <c r="CS19" s="33"/>
      <c r="CT19" s="33"/>
      <c r="CU19" s="9" t="s">
        <v>40</v>
      </c>
      <c r="CV19" s="18"/>
      <c r="CW19" s="18"/>
    </row>
    <row r="20" spans="1:101" x14ac:dyDescent="0.3">
      <c r="A20" s="8" t="s">
        <v>41</v>
      </c>
      <c r="B20" s="12"/>
      <c r="C20" s="22">
        <v>25980.280999999999</v>
      </c>
      <c r="D20" s="22">
        <v>29501.593000000001</v>
      </c>
      <c r="E20" s="22">
        <v>33093.57</v>
      </c>
      <c r="F20" s="22">
        <v>35085.277000000002</v>
      </c>
      <c r="G20" s="22">
        <v>39407.800999999999</v>
      </c>
      <c r="H20" s="22">
        <v>54060.129000000001</v>
      </c>
      <c r="I20" s="22">
        <v>58372.034</v>
      </c>
      <c r="J20" s="22">
        <v>67930.091</v>
      </c>
      <c r="K20" s="32">
        <v>73363.289000000004</v>
      </c>
      <c r="L20" s="32">
        <v>148863.93</v>
      </c>
      <c r="M20" s="32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2">
        <v>12087.297999999999</v>
      </c>
      <c r="Y20" s="32"/>
      <c r="Z20" s="32"/>
      <c r="AA20" s="33"/>
      <c r="AB20" s="33"/>
      <c r="AC20" s="33"/>
      <c r="AD20" s="33"/>
      <c r="AE20" s="33"/>
      <c r="AF20" s="33"/>
      <c r="AG20" s="33"/>
      <c r="AH20" s="33"/>
      <c r="AI20" s="33"/>
      <c r="AJ20" s="32">
        <v>1629.096</v>
      </c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2">
        <v>1551.2819999999999</v>
      </c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46"/>
      <c r="BH20" s="32">
        <v>89.025000000000006</v>
      </c>
      <c r="BI20" s="46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2">
        <v>2897.413</v>
      </c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2">
        <v>637.64099999999996</v>
      </c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2">
        <v>167755.685</v>
      </c>
      <c r="CS20" s="33"/>
      <c r="CT20" s="33"/>
      <c r="CU20" s="9" t="s">
        <v>42</v>
      </c>
      <c r="CV20" s="18"/>
      <c r="CW20" s="18"/>
    </row>
    <row r="21" spans="1:101" x14ac:dyDescent="0.3">
      <c r="A21" s="8" t="s">
        <v>43</v>
      </c>
      <c r="B21" s="12"/>
      <c r="C21" s="22">
        <v>19658.948</v>
      </c>
      <c r="D21" s="22">
        <v>23102.511999999999</v>
      </c>
      <c r="E21" s="22">
        <v>26746.843000000001</v>
      </c>
      <c r="F21" s="22">
        <v>30776.136999999999</v>
      </c>
      <c r="G21" s="22">
        <v>34729.587</v>
      </c>
      <c r="H21" s="22">
        <v>39562.822999999997</v>
      </c>
      <c r="I21" s="22">
        <v>46766.883999999998</v>
      </c>
      <c r="J21" s="22">
        <v>45751.659</v>
      </c>
      <c r="K21" s="32">
        <v>60617.777000000002</v>
      </c>
      <c r="L21" s="32">
        <v>111578.859</v>
      </c>
      <c r="M21" s="32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2">
        <v>14544.895</v>
      </c>
      <c r="Y21" s="32"/>
      <c r="Z21" s="32"/>
      <c r="AA21" s="33"/>
      <c r="AB21" s="33"/>
      <c r="AC21" s="33"/>
      <c r="AD21" s="33"/>
      <c r="AE21" s="33"/>
      <c r="AF21" s="33"/>
      <c r="AG21" s="33"/>
      <c r="AH21" s="33"/>
      <c r="AI21" s="33"/>
      <c r="AJ21" s="32">
        <v>1958.15</v>
      </c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2">
        <v>-3560.24</v>
      </c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46"/>
      <c r="BH21" s="32">
        <v>159.33600000000001</v>
      </c>
      <c r="BI21" s="46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2">
        <v>4474.768</v>
      </c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3"/>
      <c r="CF21" s="32">
        <v>554.22400000000005</v>
      </c>
      <c r="CG21" s="33"/>
      <c r="CH21" s="33"/>
      <c r="CI21" s="33"/>
      <c r="CJ21" s="33"/>
      <c r="CK21" s="33"/>
      <c r="CL21" s="33"/>
      <c r="CM21" s="33"/>
      <c r="CN21" s="33"/>
      <c r="CO21" s="33"/>
      <c r="CP21" s="33"/>
      <c r="CQ21" s="33"/>
      <c r="CR21" s="32">
        <v>129709.99199999998</v>
      </c>
      <c r="CS21" s="33"/>
      <c r="CT21" s="33"/>
      <c r="CU21" s="9" t="s">
        <v>44</v>
      </c>
      <c r="CV21" s="18"/>
      <c r="CW21" s="18"/>
    </row>
    <row r="22" spans="1:101" x14ac:dyDescent="0.3">
      <c r="A22" s="8"/>
      <c r="B22" s="12"/>
      <c r="C22" s="23"/>
      <c r="D22" s="23"/>
      <c r="E22" s="23"/>
      <c r="F22" s="23"/>
      <c r="G22" s="23"/>
      <c r="H22" s="23"/>
      <c r="I22" s="23"/>
      <c r="J22" s="23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4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4"/>
      <c r="CG22" s="33"/>
      <c r="CH22" s="33"/>
      <c r="CI22" s="33"/>
      <c r="CJ22" s="33"/>
      <c r="CK22" s="33"/>
      <c r="CL22" s="33"/>
      <c r="CM22" s="33"/>
      <c r="CN22" s="33"/>
      <c r="CO22" s="33"/>
      <c r="CP22" s="33"/>
      <c r="CQ22" s="33"/>
      <c r="CR22" s="34"/>
      <c r="CS22" s="33"/>
      <c r="CT22" s="33"/>
      <c r="CU22" s="9"/>
      <c r="CV22" s="18"/>
      <c r="CW22" s="18"/>
    </row>
    <row r="23" spans="1:101" x14ac:dyDescent="0.3">
      <c r="A23" s="13" t="s">
        <v>45</v>
      </c>
      <c r="B23" s="14"/>
      <c r="C23" s="24">
        <v>253765.37</v>
      </c>
      <c r="D23" s="24">
        <v>278780.848</v>
      </c>
      <c r="E23" s="24">
        <v>326125.25299999997</v>
      </c>
      <c r="F23" s="24">
        <v>352436.83400000003</v>
      </c>
      <c r="G23" s="24">
        <v>407474.65399999992</v>
      </c>
      <c r="H23" s="24">
        <v>458657.75400000002</v>
      </c>
      <c r="I23" s="24">
        <v>536047.65799999994</v>
      </c>
      <c r="J23" s="24">
        <v>621536.35600000003</v>
      </c>
      <c r="K23" s="35">
        <v>673859.71799999999</v>
      </c>
      <c r="L23" s="35">
        <v>1164988.132</v>
      </c>
      <c r="M23" s="35">
        <v>1647964.767</v>
      </c>
      <c r="N23" s="35"/>
      <c r="O23" s="35">
        <v>22202.944999999996</v>
      </c>
      <c r="P23" s="35">
        <v>28612.914999999997</v>
      </c>
      <c r="Q23" s="35">
        <v>29530.775000000001</v>
      </c>
      <c r="R23" s="35">
        <v>33490.419999999984</v>
      </c>
      <c r="S23" s="35">
        <v>32895.791000000005</v>
      </c>
      <c r="T23" s="35">
        <v>45626.401999999995</v>
      </c>
      <c r="U23" s="35">
        <v>42552.934000000001</v>
      </c>
      <c r="V23" s="35">
        <v>60157.233999999997</v>
      </c>
      <c r="W23" s="35">
        <v>134833.948</v>
      </c>
      <c r="X23" s="35">
        <v>177649.87</v>
      </c>
      <c r="Y23" s="35">
        <v>249740.476</v>
      </c>
      <c r="Z23" s="35"/>
      <c r="AA23" s="35">
        <v>2363.8940000000002</v>
      </c>
      <c r="AB23" s="35">
        <v>1915.8799999999999</v>
      </c>
      <c r="AC23" s="35">
        <v>9407.6499999999978</v>
      </c>
      <c r="AD23" s="35">
        <v>6774.0609999999988</v>
      </c>
      <c r="AE23" s="35">
        <v>7195.4800000000005</v>
      </c>
      <c r="AF23" s="35">
        <v>12083.423999999999</v>
      </c>
      <c r="AG23" s="35">
        <v>9046.8760000000002</v>
      </c>
      <c r="AH23" s="35">
        <v>5816.8559999999998</v>
      </c>
      <c r="AI23" s="35">
        <v>4628.28</v>
      </c>
      <c r="AJ23" s="35">
        <v>8814.1970000000001</v>
      </c>
      <c r="AK23" s="35">
        <v>9130.9950000000008</v>
      </c>
      <c r="AL23" s="35"/>
      <c r="AM23" s="35">
        <v>1022.7330000000001</v>
      </c>
      <c r="AN23" s="35">
        <v>1376.1369999999999</v>
      </c>
      <c r="AO23" s="35">
        <v>1423.3790000000004</v>
      </c>
      <c r="AP23" s="35">
        <v>1778.673</v>
      </c>
      <c r="AQ23" s="35">
        <v>1814.1830000000002</v>
      </c>
      <c r="AR23" s="35">
        <v>1863.8889999999999</v>
      </c>
      <c r="AS23" s="35">
        <v>1789.9120000000003</v>
      </c>
      <c r="AT23" s="35">
        <v>1296.0179999999998</v>
      </c>
      <c r="AU23" s="35">
        <v>7972.933</v>
      </c>
      <c r="AV23" s="35">
        <v>11293.422</v>
      </c>
      <c r="AW23" s="35">
        <v>24136.674999999999</v>
      </c>
      <c r="AX23" s="35"/>
      <c r="AY23" s="35">
        <v>201.79600000000002</v>
      </c>
      <c r="AZ23" s="35">
        <v>1300.588</v>
      </c>
      <c r="BA23" s="35">
        <v>74.341999999999999</v>
      </c>
      <c r="BB23" s="35">
        <v>803.02600000000007</v>
      </c>
      <c r="BC23" s="35">
        <v>252.54199999999994</v>
      </c>
      <c r="BD23" s="35">
        <v>831.50099999999998</v>
      </c>
      <c r="BE23" s="35">
        <v>1169.3910000000001</v>
      </c>
      <c r="BF23" s="35">
        <v>372.25500000000005</v>
      </c>
      <c r="BG23" s="35">
        <v>1208.1300000000001</v>
      </c>
      <c r="BH23" s="35">
        <v>1361.7610000000002</v>
      </c>
      <c r="BI23" s="35">
        <v>1353.058</v>
      </c>
      <c r="BJ23" s="35"/>
      <c r="BK23" s="35">
        <v>5182.472999999999</v>
      </c>
      <c r="BL23" s="35">
        <v>6544.8490000000002</v>
      </c>
      <c r="BM23" s="35">
        <v>7154.6969999999992</v>
      </c>
      <c r="BN23" s="35">
        <v>9397.5949999999993</v>
      </c>
      <c r="BO23" s="35">
        <v>10754.718000000001</v>
      </c>
      <c r="BP23" s="35">
        <v>11754.966</v>
      </c>
      <c r="BQ23" s="35">
        <v>13076.394</v>
      </c>
      <c r="BR23" s="35">
        <v>15653.186999999998</v>
      </c>
      <c r="BS23" s="35">
        <v>14518.534999999998</v>
      </c>
      <c r="BT23" s="35">
        <v>28958.269</v>
      </c>
      <c r="BU23" s="35">
        <v>33040.324000000001</v>
      </c>
      <c r="BV23" s="35"/>
      <c r="BW23" s="35">
        <v>1750.0350000000001</v>
      </c>
      <c r="BX23" s="35">
        <v>2001.97</v>
      </c>
      <c r="BY23" s="35">
        <v>2192.2820000000002</v>
      </c>
      <c r="BZ23" s="35">
        <v>2610.0269999999996</v>
      </c>
      <c r="CA23" s="35">
        <v>3006.6049999999996</v>
      </c>
      <c r="CB23" s="35">
        <v>3350.875</v>
      </c>
      <c r="CC23" s="35">
        <v>3622.6750000000002</v>
      </c>
      <c r="CD23" s="35">
        <v>4171.9970000000003</v>
      </c>
      <c r="CE23" s="35">
        <v>5353.3779999999997</v>
      </c>
      <c r="CF23" s="35">
        <v>8972.4599999999991</v>
      </c>
      <c r="CG23" s="35">
        <v>9893.851999999999</v>
      </c>
      <c r="CH23" s="35"/>
      <c r="CI23" s="35">
        <v>296823.60200000001</v>
      </c>
      <c r="CJ23" s="35">
        <v>332474.89500000002</v>
      </c>
      <c r="CK23" s="35">
        <v>389681.98500000004</v>
      </c>
      <c r="CL23" s="35">
        <v>425382.78700000001</v>
      </c>
      <c r="CM23" s="35">
        <v>482779.9</v>
      </c>
      <c r="CN23" s="35">
        <v>554139.50199999998</v>
      </c>
      <c r="CO23" s="35">
        <v>630489.85699999996</v>
      </c>
      <c r="CP23" s="35">
        <v>757996.43500000017</v>
      </c>
      <c r="CQ23" s="35">
        <v>875279.58600000013</v>
      </c>
      <c r="CR23" s="35">
        <v>1402038.1110000003</v>
      </c>
      <c r="CS23" s="35">
        <v>1975260.1470000001</v>
      </c>
      <c r="CT23" s="35"/>
      <c r="CU23" s="25" t="s">
        <v>20</v>
      </c>
      <c r="CV23" s="15"/>
      <c r="CW23" s="15"/>
    </row>
    <row r="24" spans="1:101" x14ac:dyDescent="0.3">
      <c r="A24" s="4" t="s">
        <v>66</v>
      </c>
      <c r="B24" s="4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6"/>
      <c r="AL24" s="16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X24" s="43" t="s">
        <v>65</v>
      </c>
      <c r="BY24" s="43"/>
      <c r="BZ24" s="43"/>
      <c r="CA24" s="43"/>
      <c r="CB24" s="43"/>
      <c r="CC24" s="43"/>
      <c r="CD24" s="43"/>
      <c r="CE24" s="43"/>
      <c r="CF24" s="43"/>
      <c r="CG24" s="43"/>
      <c r="CH24" s="43"/>
      <c r="CI24" s="43"/>
      <c r="CJ24" s="43"/>
      <c r="CK24" s="43"/>
      <c r="CL24" s="43"/>
      <c r="CM24" s="43"/>
      <c r="CN24" s="43"/>
      <c r="CO24" s="43"/>
      <c r="CP24" s="43"/>
      <c r="CQ24" s="43"/>
      <c r="CR24" s="43"/>
      <c r="CS24" s="43"/>
      <c r="CT24" s="43"/>
      <c r="CU24" s="43"/>
      <c r="CV24" s="2"/>
      <c r="CW24" s="2"/>
    </row>
    <row r="25" spans="1:101" x14ac:dyDescent="0.3">
      <c r="A25" s="16"/>
      <c r="B25" s="2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2"/>
      <c r="CV25" s="16"/>
      <c r="CW25" s="16"/>
    </row>
    <row r="26" spans="1:101" x14ac:dyDescent="0.3">
      <c r="A26" s="16"/>
      <c r="B26" s="2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2"/>
      <c r="CV26" s="16"/>
      <c r="CW26" s="16"/>
    </row>
    <row r="27" spans="1:101" ht="21" x14ac:dyDescent="0.4">
      <c r="A27" s="1" t="s">
        <v>46</v>
      </c>
      <c r="B27" s="2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38" t="s">
        <v>1</v>
      </c>
      <c r="CV27" s="16"/>
      <c r="CW27" s="16"/>
    </row>
    <row r="28" spans="1:101" ht="21" x14ac:dyDescent="0.4">
      <c r="A28" s="1" t="s">
        <v>47</v>
      </c>
      <c r="B28" s="2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38" t="s">
        <v>3</v>
      </c>
    </row>
    <row r="29" spans="1:101" x14ac:dyDescent="0.3">
      <c r="A29" s="5"/>
      <c r="B29" s="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6"/>
      <c r="CJ29" s="26"/>
      <c r="CK29" s="26"/>
      <c r="CL29" s="26"/>
      <c r="CM29" s="26"/>
      <c r="CN29" s="26"/>
      <c r="CO29" s="26"/>
      <c r="CP29" s="26"/>
      <c r="CQ29" s="26"/>
      <c r="CR29" s="26"/>
      <c r="CS29" s="26"/>
      <c r="CT29" s="26"/>
      <c r="CU29" s="7"/>
    </row>
    <row r="30" spans="1:101" ht="18" x14ac:dyDescent="0.3">
      <c r="A30" s="8"/>
      <c r="B30" s="4"/>
      <c r="C30" s="39" t="s">
        <v>48</v>
      </c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28"/>
      <c r="O30" s="39" t="s">
        <v>49</v>
      </c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28"/>
      <c r="AA30" s="39" t="s">
        <v>50</v>
      </c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28"/>
      <c r="AM30" s="39" t="s">
        <v>51</v>
      </c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0"/>
      <c r="AY30" s="39" t="s">
        <v>52</v>
      </c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0"/>
      <c r="BK30" s="39" t="s">
        <v>53</v>
      </c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0"/>
      <c r="BW30" s="39" t="s">
        <v>54</v>
      </c>
      <c r="BX30" s="39"/>
      <c r="BY30" s="39"/>
      <c r="BZ30" s="39"/>
      <c r="CA30" s="39"/>
      <c r="CB30" s="39"/>
      <c r="CC30" s="39"/>
      <c r="CD30" s="39"/>
      <c r="CE30" s="39"/>
      <c r="CF30" s="39"/>
      <c r="CG30" s="39"/>
      <c r="CH30" s="23"/>
      <c r="CI30" s="39" t="s">
        <v>45</v>
      </c>
      <c r="CJ30" s="39"/>
      <c r="CK30" s="39"/>
      <c r="CL30" s="39"/>
      <c r="CM30" s="39"/>
      <c r="CN30" s="39"/>
      <c r="CO30" s="39"/>
      <c r="CP30" s="39"/>
      <c r="CQ30" s="39"/>
      <c r="CR30" s="39"/>
      <c r="CS30" s="39"/>
      <c r="CT30" s="15"/>
      <c r="CU30" s="9"/>
    </row>
    <row r="31" spans="1:101" ht="18" x14ac:dyDescent="0.3">
      <c r="A31" s="8"/>
      <c r="B31" s="4"/>
      <c r="C31" s="39" t="s">
        <v>55</v>
      </c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28"/>
      <c r="O31" s="39" t="s">
        <v>56</v>
      </c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28"/>
      <c r="AA31" s="39" t="s">
        <v>57</v>
      </c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28"/>
      <c r="AM31" s="39" t="s">
        <v>58</v>
      </c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0"/>
      <c r="AY31" s="39" t="s">
        <v>59</v>
      </c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0"/>
      <c r="BK31" s="39" t="s">
        <v>60</v>
      </c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0"/>
      <c r="BW31" s="39" t="s">
        <v>61</v>
      </c>
      <c r="BX31" s="39"/>
      <c r="BY31" s="39"/>
      <c r="BZ31" s="39"/>
      <c r="CA31" s="39"/>
      <c r="CB31" s="39"/>
      <c r="CC31" s="39"/>
      <c r="CD31" s="39"/>
      <c r="CE31" s="39"/>
      <c r="CF31" s="39"/>
      <c r="CG31" s="39"/>
      <c r="CH31" s="23"/>
      <c r="CI31" s="39" t="s">
        <v>20</v>
      </c>
      <c r="CJ31" s="39"/>
      <c r="CK31" s="39"/>
      <c r="CL31" s="39"/>
      <c r="CM31" s="39"/>
      <c r="CN31" s="39"/>
      <c r="CO31" s="39"/>
      <c r="CP31" s="39"/>
      <c r="CQ31" s="39"/>
      <c r="CR31" s="39"/>
      <c r="CS31" s="39"/>
      <c r="CT31" s="15"/>
      <c r="CU31" s="9"/>
    </row>
    <row r="32" spans="1:101" x14ac:dyDescent="0.3">
      <c r="A32" s="8"/>
      <c r="B32" s="4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15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15"/>
      <c r="AA32" s="15"/>
      <c r="AB32" s="15"/>
      <c r="AC32" s="15"/>
      <c r="AD32" s="15"/>
      <c r="AE32" s="15"/>
      <c r="AF32" s="15"/>
      <c r="AG32" s="15"/>
      <c r="AH32" s="26"/>
      <c r="AI32" s="26"/>
      <c r="AJ32" s="26"/>
      <c r="AK32" s="26"/>
      <c r="AL32" s="15"/>
      <c r="AM32" s="15"/>
      <c r="AN32" s="15"/>
      <c r="AO32" s="15"/>
      <c r="AP32" s="15"/>
      <c r="AQ32" s="15"/>
      <c r="AR32" s="15"/>
      <c r="AS32" s="15"/>
      <c r="AT32" s="26"/>
      <c r="AU32" s="26"/>
      <c r="AV32" s="26"/>
      <c r="AW32" s="26"/>
      <c r="AX32" s="15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15"/>
      <c r="BK32" s="15"/>
      <c r="BL32" s="15"/>
      <c r="BM32" s="15"/>
      <c r="BN32" s="15"/>
      <c r="BO32" s="15"/>
      <c r="BP32" s="15"/>
      <c r="BQ32" s="15"/>
      <c r="BR32" s="26"/>
      <c r="BS32" s="26"/>
      <c r="BT32" s="26"/>
      <c r="BU32" s="26"/>
      <c r="BV32" s="15"/>
      <c r="BW32" s="27"/>
      <c r="BX32" s="27"/>
      <c r="BY32" s="27"/>
      <c r="BZ32" s="27"/>
      <c r="CA32" s="27"/>
      <c r="CB32" s="27"/>
      <c r="CC32" s="27"/>
      <c r="CD32" s="27"/>
      <c r="CE32" s="27"/>
      <c r="CF32" s="27"/>
      <c r="CG32" s="27"/>
      <c r="CH32" s="23"/>
      <c r="CI32" s="15"/>
      <c r="CJ32" s="15"/>
      <c r="CK32" s="15"/>
      <c r="CL32" s="15"/>
      <c r="CM32" s="15"/>
      <c r="CN32" s="15"/>
      <c r="CO32" s="15"/>
      <c r="CP32" s="15"/>
      <c r="CQ32" s="15"/>
      <c r="CR32" s="27"/>
      <c r="CS32" s="27"/>
      <c r="CT32" s="15"/>
      <c r="CU32" s="9"/>
    </row>
    <row r="33" spans="1:101" x14ac:dyDescent="0.3">
      <c r="A33" s="10" t="s">
        <v>21</v>
      </c>
      <c r="B33" s="11"/>
      <c r="C33" s="20">
        <v>2011</v>
      </c>
      <c r="D33" s="20">
        <v>2012</v>
      </c>
      <c r="E33" s="20">
        <v>2013</v>
      </c>
      <c r="F33" s="20">
        <v>2014</v>
      </c>
      <c r="G33" s="20">
        <v>2015</v>
      </c>
      <c r="H33" s="20">
        <v>2016</v>
      </c>
      <c r="I33" s="20">
        <v>2017</v>
      </c>
      <c r="J33" s="20">
        <v>2018</v>
      </c>
      <c r="K33" s="20">
        <v>2019</v>
      </c>
      <c r="L33" s="20">
        <v>2021</v>
      </c>
      <c r="M33" s="20">
        <v>2022</v>
      </c>
      <c r="N33" s="20"/>
      <c r="O33" s="20">
        <v>2011</v>
      </c>
      <c r="P33" s="20">
        <v>2012</v>
      </c>
      <c r="Q33" s="20">
        <v>2013</v>
      </c>
      <c r="R33" s="20">
        <v>2014</v>
      </c>
      <c r="S33" s="20">
        <v>2015</v>
      </c>
      <c r="T33" s="20">
        <v>2016</v>
      </c>
      <c r="U33" s="20">
        <v>2017</v>
      </c>
      <c r="V33" s="20">
        <v>2018</v>
      </c>
      <c r="W33" s="20">
        <v>2019</v>
      </c>
      <c r="X33" s="20">
        <v>2021</v>
      </c>
      <c r="Y33" s="20">
        <v>2022</v>
      </c>
      <c r="Z33" s="20"/>
      <c r="AA33" s="20">
        <v>2011</v>
      </c>
      <c r="AB33" s="20">
        <v>2012</v>
      </c>
      <c r="AC33" s="20">
        <v>2013</v>
      </c>
      <c r="AD33" s="20">
        <v>2014</v>
      </c>
      <c r="AE33" s="20">
        <v>2015</v>
      </c>
      <c r="AF33" s="20">
        <v>2016</v>
      </c>
      <c r="AG33" s="20">
        <v>2017</v>
      </c>
      <c r="AH33" s="20">
        <v>2018</v>
      </c>
      <c r="AI33" s="20">
        <v>2019</v>
      </c>
      <c r="AJ33" s="20">
        <v>2021</v>
      </c>
      <c r="AK33" s="20">
        <v>2022</v>
      </c>
      <c r="AL33" s="20"/>
      <c r="AM33" s="20">
        <v>2011</v>
      </c>
      <c r="AN33" s="20">
        <v>2012</v>
      </c>
      <c r="AO33" s="20">
        <v>2013</v>
      </c>
      <c r="AP33" s="20">
        <v>2014</v>
      </c>
      <c r="AQ33" s="20">
        <v>2015</v>
      </c>
      <c r="AR33" s="20">
        <v>2016</v>
      </c>
      <c r="AS33" s="20">
        <v>2017</v>
      </c>
      <c r="AT33" s="20">
        <v>2018</v>
      </c>
      <c r="AU33" s="20">
        <v>2019</v>
      </c>
      <c r="AV33" s="20">
        <v>2021</v>
      </c>
      <c r="AW33" s="20">
        <v>2022</v>
      </c>
      <c r="AX33" s="20"/>
      <c r="AY33" s="20">
        <v>2011</v>
      </c>
      <c r="AZ33" s="20">
        <v>2012</v>
      </c>
      <c r="BA33" s="20">
        <v>2013</v>
      </c>
      <c r="BB33" s="20">
        <v>2014</v>
      </c>
      <c r="BC33" s="20">
        <v>2015</v>
      </c>
      <c r="BD33" s="20">
        <v>2016</v>
      </c>
      <c r="BE33" s="20">
        <v>2017</v>
      </c>
      <c r="BF33" s="20">
        <v>2018</v>
      </c>
      <c r="BG33" s="20">
        <v>2019</v>
      </c>
      <c r="BH33" s="20">
        <v>2021</v>
      </c>
      <c r="BI33" s="20">
        <v>2022</v>
      </c>
      <c r="BJ33" s="20"/>
      <c r="BK33" s="20">
        <v>2011</v>
      </c>
      <c r="BL33" s="20">
        <v>2012</v>
      </c>
      <c r="BM33" s="20">
        <v>2013</v>
      </c>
      <c r="BN33" s="20">
        <v>2014</v>
      </c>
      <c r="BO33" s="20">
        <v>2015</v>
      </c>
      <c r="BP33" s="20">
        <v>2016</v>
      </c>
      <c r="BQ33" s="20">
        <v>2017</v>
      </c>
      <c r="BR33" s="20">
        <v>2018</v>
      </c>
      <c r="BS33" s="20">
        <v>2019</v>
      </c>
      <c r="BT33" s="20">
        <v>2021</v>
      </c>
      <c r="BU33" s="20">
        <v>2022</v>
      </c>
      <c r="BV33" s="20"/>
      <c r="BW33" s="20">
        <v>2011</v>
      </c>
      <c r="BX33" s="20">
        <v>2012</v>
      </c>
      <c r="BY33" s="20">
        <v>2013</v>
      </c>
      <c r="BZ33" s="20">
        <v>2014</v>
      </c>
      <c r="CA33" s="20">
        <v>2015</v>
      </c>
      <c r="CB33" s="20">
        <v>2016</v>
      </c>
      <c r="CC33" s="20">
        <v>2017</v>
      </c>
      <c r="CD33" s="20">
        <v>2018</v>
      </c>
      <c r="CE33" s="20">
        <v>2019</v>
      </c>
      <c r="CF33" s="20">
        <v>2021</v>
      </c>
      <c r="CG33" s="20">
        <v>2022</v>
      </c>
      <c r="CH33" s="20"/>
      <c r="CI33" s="20">
        <v>2011</v>
      </c>
      <c r="CJ33" s="20">
        <v>2012</v>
      </c>
      <c r="CK33" s="20">
        <v>2013</v>
      </c>
      <c r="CL33" s="20">
        <v>2014</v>
      </c>
      <c r="CM33" s="20">
        <v>2015</v>
      </c>
      <c r="CN33" s="20">
        <v>2016</v>
      </c>
      <c r="CO33" s="11">
        <v>2017</v>
      </c>
      <c r="CP33" s="11">
        <v>2018</v>
      </c>
      <c r="CQ33" s="11">
        <v>2019</v>
      </c>
      <c r="CR33" s="20">
        <v>2021</v>
      </c>
      <c r="CS33" s="20">
        <v>2022</v>
      </c>
      <c r="CT33" s="11"/>
      <c r="CU33" s="21" t="s">
        <v>21</v>
      </c>
    </row>
    <row r="34" spans="1:101" x14ac:dyDescent="0.3">
      <c r="A34" s="8"/>
      <c r="B34" s="4"/>
      <c r="C34" s="15"/>
      <c r="D34" s="15"/>
      <c r="E34" s="15"/>
      <c r="F34" s="15"/>
      <c r="G34" s="15"/>
      <c r="H34" s="15"/>
      <c r="I34" s="15"/>
      <c r="J34" s="15"/>
      <c r="K34" s="15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33"/>
      <c r="AE34" s="33"/>
      <c r="AF34" s="33"/>
      <c r="AG34" s="33"/>
      <c r="AH34" s="33"/>
      <c r="AI34" s="33"/>
      <c r="AJ34" s="33"/>
      <c r="AK34" s="33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33"/>
      <c r="BC34" s="33"/>
      <c r="BD34" s="33"/>
      <c r="BE34" s="33"/>
      <c r="BF34" s="33"/>
      <c r="BG34" s="33"/>
      <c r="BH34" s="33"/>
      <c r="BI34" s="33"/>
      <c r="BJ34" s="47"/>
      <c r="BK34" s="47"/>
      <c r="BL34" s="47"/>
      <c r="BM34" s="47"/>
      <c r="BN34" s="33"/>
      <c r="BO34" s="33"/>
      <c r="BP34" s="33"/>
      <c r="BQ34" s="33"/>
      <c r="BR34" s="33"/>
      <c r="BS34" s="33"/>
      <c r="BT34" s="33"/>
      <c r="BU34" s="33"/>
      <c r="BV34" s="33"/>
      <c r="BW34" s="34"/>
      <c r="BX34" s="34"/>
      <c r="BY34" s="34"/>
      <c r="BZ34" s="33"/>
      <c r="CA34" s="33"/>
      <c r="CB34" s="33"/>
      <c r="CC34" s="33"/>
      <c r="CD34" s="33"/>
      <c r="CE34" s="33"/>
      <c r="CF34" s="33"/>
      <c r="CG34" s="33"/>
      <c r="CH34" s="33"/>
      <c r="CI34" s="47"/>
      <c r="CJ34" s="47"/>
      <c r="CK34" s="47"/>
      <c r="CL34" s="33"/>
      <c r="CM34" s="33"/>
      <c r="CN34" s="33"/>
      <c r="CO34" s="33"/>
      <c r="CP34" s="33"/>
      <c r="CQ34" s="33"/>
      <c r="CR34" s="33"/>
      <c r="CS34" s="33"/>
      <c r="CT34" s="22"/>
      <c r="CU34" s="9"/>
    </row>
    <row r="35" spans="1:101" x14ac:dyDescent="0.3">
      <c r="A35" s="8" t="s">
        <v>22</v>
      </c>
      <c r="B35" s="4"/>
      <c r="C35" s="22">
        <v>8565.598</v>
      </c>
      <c r="D35" s="22">
        <v>9907.3639999999996</v>
      </c>
      <c r="E35" s="22">
        <v>11582.414000000001</v>
      </c>
      <c r="F35" s="22">
        <v>13545.19</v>
      </c>
      <c r="G35" s="22">
        <v>14847.7</v>
      </c>
      <c r="H35" s="22">
        <v>17484.742999999999</v>
      </c>
      <c r="I35" s="22">
        <v>19078.383000000002</v>
      </c>
      <c r="J35" s="22">
        <v>21483.191000000003</v>
      </c>
      <c r="K35" s="33">
        <v>28231.205000000002</v>
      </c>
      <c r="L35" s="33">
        <v>38265.887000000002</v>
      </c>
      <c r="M35" s="33">
        <v>55227.25</v>
      </c>
      <c r="N35" s="33"/>
      <c r="O35" s="33">
        <v>901.43299999999999</v>
      </c>
      <c r="P35" s="33">
        <v>862.99099999999999</v>
      </c>
      <c r="Q35" s="33">
        <v>1114.027</v>
      </c>
      <c r="R35" s="33">
        <v>1346.3040000000001</v>
      </c>
      <c r="S35" s="33">
        <v>1450.3879999999999</v>
      </c>
      <c r="T35" s="33">
        <v>1855.2370000000001</v>
      </c>
      <c r="U35" s="33">
        <v>1950.9380000000001</v>
      </c>
      <c r="V35" s="33">
        <v>2743.8969999999999</v>
      </c>
      <c r="W35" s="33">
        <v>3398.2919999999999</v>
      </c>
      <c r="X35" s="33">
        <v>3358.0949999999998</v>
      </c>
      <c r="Y35" s="33">
        <v>5762.5069999999996</v>
      </c>
      <c r="Z35" s="33"/>
      <c r="AA35" s="33">
        <v>8928.4779999999992</v>
      </c>
      <c r="AB35" s="33">
        <v>9176.5159999999996</v>
      </c>
      <c r="AC35" s="33">
        <v>11205.608</v>
      </c>
      <c r="AD35" s="33">
        <v>13267.874</v>
      </c>
      <c r="AE35" s="33">
        <v>12717.93</v>
      </c>
      <c r="AF35" s="33">
        <v>15986.812</v>
      </c>
      <c r="AG35" s="33">
        <v>18264.705000000002</v>
      </c>
      <c r="AH35" s="33">
        <v>19170.153999999999</v>
      </c>
      <c r="AI35" s="33">
        <v>31389.491999999998</v>
      </c>
      <c r="AJ35" s="33">
        <v>44972.321000000004</v>
      </c>
      <c r="AK35" s="33">
        <v>64135.606</v>
      </c>
      <c r="AL35" s="45"/>
      <c r="AM35" s="33">
        <v>72.105999999999995</v>
      </c>
      <c r="AN35" s="33">
        <v>522.02499999999998</v>
      </c>
      <c r="AO35" s="33">
        <v>311.69600000000003</v>
      </c>
      <c r="AP35" s="33">
        <v>2007.615</v>
      </c>
      <c r="AQ35" s="33">
        <v>1784.046</v>
      </c>
      <c r="AR35" s="33">
        <v>235.49600000000001</v>
      </c>
      <c r="AS35" s="33">
        <v>360.98099999999999</v>
      </c>
      <c r="AT35" s="33">
        <v>5001.9260000000004</v>
      </c>
      <c r="AU35" s="33">
        <v>10947.161</v>
      </c>
      <c r="AV35" s="33">
        <v>2523.77</v>
      </c>
      <c r="AW35" s="33">
        <v>4346.6149999999998</v>
      </c>
      <c r="AX35" s="33"/>
      <c r="AY35" s="33">
        <v>76.135999999999996</v>
      </c>
      <c r="AZ35" s="33">
        <v>10.773</v>
      </c>
      <c r="BA35" s="33">
        <v>3.0720000000000001</v>
      </c>
      <c r="BB35" s="33">
        <v>116.685</v>
      </c>
      <c r="BC35" s="33">
        <v>181.81700000000001</v>
      </c>
      <c r="BD35" s="33">
        <v>219.81100000000001</v>
      </c>
      <c r="BE35" s="33">
        <v>7.3849999999999998</v>
      </c>
      <c r="BF35" s="33">
        <v>587.71199999999999</v>
      </c>
      <c r="BG35" s="33">
        <v>4968.9470000000001</v>
      </c>
      <c r="BH35" s="33">
        <v>0</v>
      </c>
      <c r="BI35" s="33">
        <v>1.0980000000000001</v>
      </c>
      <c r="BJ35" s="33"/>
      <c r="BK35" s="33">
        <v>146.97800000000001</v>
      </c>
      <c r="BL35" s="33">
        <v>476.63400000000001</v>
      </c>
      <c r="BM35" s="33">
        <v>1493.636</v>
      </c>
      <c r="BN35" s="33">
        <v>701.69</v>
      </c>
      <c r="BO35" s="33">
        <v>344.88799999999998</v>
      </c>
      <c r="BP35" s="33">
        <v>1126.789</v>
      </c>
      <c r="BQ35" s="33">
        <v>1096.992</v>
      </c>
      <c r="BR35" s="33">
        <v>1517.604</v>
      </c>
      <c r="BS35" s="33">
        <v>5645.8760000000002</v>
      </c>
      <c r="BT35" s="33">
        <v>2700.2930000000001</v>
      </c>
      <c r="BU35" s="33">
        <v>2253.7460000000001</v>
      </c>
      <c r="BV35" s="33"/>
      <c r="BW35" s="33">
        <v>3803.2979999999998</v>
      </c>
      <c r="BX35" s="33">
        <v>5390.71</v>
      </c>
      <c r="BY35" s="33">
        <v>5222.3890000000001</v>
      </c>
      <c r="BZ35" s="33">
        <v>5015.8969999999999</v>
      </c>
      <c r="CA35" s="33">
        <v>5015.01</v>
      </c>
      <c r="CB35" s="33">
        <v>5612.48</v>
      </c>
      <c r="CC35" s="33">
        <v>6587.57</v>
      </c>
      <c r="CD35" s="33">
        <v>6026.9780000000001</v>
      </c>
      <c r="CE35" s="33">
        <v>7278.8869999999997</v>
      </c>
      <c r="CF35" s="33">
        <v>21943.038</v>
      </c>
      <c r="CG35" s="33">
        <v>14231.395</v>
      </c>
      <c r="CH35" s="33"/>
      <c r="CI35" s="33">
        <v>22494.026999999998</v>
      </c>
      <c r="CJ35" s="33">
        <v>26347.012999999999</v>
      </c>
      <c r="CK35" s="33">
        <v>30932.842000000001</v>
      </c>
      <c r="CL35" s="33">
        <v>36001.254999999997</v>
      </c>
      <c r="CM35" s="33">
        <v>36341.779000000002</v>
      </c>
      <c r="CN35" s="33">
        <v>42521.368000000002</v>
      </c>
      <c r="CO35" s="33">
        <v>47346.953999999998</v>
      </c>
      <c r="CP35" s="33">
        <v>56531.462</v>
      </c>
      <c r="CQ35" s="33">
        <v>91859.86</v>
      </c>
      <c r="CR35" s="33">
        <v>113763.40399999999</v>
      </c>
      <c r="CS35" s="33">
        <f>M35+Y35+AK35+AW35+BI35+BU35+CG35</f>
        <v>145958.217</v>
      </c>
      <c r="CT35" s="22"/>
      <c r="CU35" s="9" t="s">
        <v>23</v>
      </c>
      <c r="CV35" s="36"/>
      <c r="CW35" s="36"/>
    </row>
    <row r="36" spans="1:101" x14ac:dyDescent="0.3">
      <c r="A36" s="8" t="s">
        <v>24</v>
      </c>
      <c r="B36" s="4"/>
      <c r="C36" s="22">
        <v>6792.415</v>
      </c>
      <c r="D36" s="22">
        <v>7755.7690000000002</v>
      </c>
      <c r="E36" s="22">
        <v>8956.2240000000002</v>
      </c>
      <c r="F36" s="22">
        <v>10473.61</v>
      </c>
      <c r="G36" s="22">
        <v>11456.504999999999</v>
      </c>
      <c r="H36" s="22">
        <v>13725.757000000001</v>
      </c>
      <c r="I36" s="22">
        <v>14861.276</v>
      </c>
      <c r="J36" s="22">
        <v>17729.522000000001</v>
      </c>
      <c r="K36" s="33">
        <v>23638.48</v>
      </c>
      <c r="L36" s="33">
        <v>32294.016</v>
      </c>
      <c r="M36" s="33">
        <v>48568.991000000002</v>
      </c>
      <c r="N36" s="45"/>
      <c r="O36" s="33">
        <v>1741.4449999999999</v>
      </c>
      <c r="P36" s="33">
        <v>1987.152</v>
      </c>
      <c r="Q36" s="33">
        <v>2067.4899999999998</v>
      </c>
      <c r="R36" s="33">
        <v>2259.364</v>
      </c>
      <c r="S36" s="33">
        <v>2681.5219999999999</v>
      </c>
      <c r="T36" s="33">
        <v>3489.31</v>
      </c>
      <c r="U36" s="33">
        <v>4416.8379999999997</v>
      </c>
      <c r="V36" s="33">
        <v>4819.7579999999998</v>
      </c>
      <c r="W36" s="33">
        <v>5482.1589999999997</v>
      </c>
      <c r="X36" s="33">
        <v>5209.9470000000001</v>
      </c>
      <c r="Y36" s="33">
        <v>10866.1</v>
      </c>
      <c r="Z36" s="33"/>
      <c r="AA36" s="33">
        <v>8086.6859999999997</v>
      </c>
      <c r="AB36" s="33">
        <v>10423.453</v>
      </c>
      <c r="AC36" s="33">
        <v>14804.629000000001</v>
      </c>
      <c r="AD36" s="33">
        <v>14131.951999999999</v>
      </c>
      <c r="AE36" s="33">
        <v>16057.02</v>
      </c>
      <c r="AF36" s="33">
        <v>18653.692999999999</v>
      </c>
      <c r="AG36" s="33">
        <v>26116.069</v>
      </c>
      <c r="AH36" s="33">
        <v>27275.736000000001</v>
      </c>
      <c r="AI36" s="33">
        <v>35069.442999999999</v>
      </c>
      <c r="AJ36" s="33">
        <v>42612.311999999998</v>
      </c>
      <c r="AK36" s="33">
        <v>74083.202999999994</v>
      </c>
      <c r="AL36" s="45"/>
      <c r="AM36" s="33">
        <v>366.41699999999997</v>
      </c>
      <c r="AN36" s="33">
        <v>432.37900000000002</v>
      </c>
      <c r="AO36" s="33">
        <v>2418.7289999999998</v>
      </c>
      <c r="AP36" s="33">
        <v>844.76</v>
      </c>
      <c r="AQ36" s="33">
        <v>2245.6039999999998</v>
      </c>
      <c r="AR36" s="33">
        <v>1264.7139999999999</v>
      </c>
      <c r="AS36" s="33">
        <v>1418.087</v>
      </c>
      <c r="AT36" s="33">
        <v>4112.92</v>
      </c>
      <c r="AU36" s="33">
        <v>2326.0569999999998</v>
      </c>
      <c r="AV36" s="33">
        <v>1425.271</v>
      </c>
      <c r="AW36" s="33">
        <v>3178.5680000000002</v>
      </c>
      <c r="AX36" s="33"/>
      <c r="AY36" s="33">
        <v>95.195999999999998</v>
      </c>
      <c r="AZ36" s="33">
        <v>93.591999999999999</v>
      </c>
      <c r="BA36" s="33">
        <v>140.791</v>
      </c>
      <c r="BB36" s="33">
        <v>390.30399999999997</v>
      </c>
      <c r="BC36" s="33">
        <v>1191.6679999999999</v>
      </c>
      <c r="BD36" s="33">
        <v>247.22800000000001</v>
      </c>
      <c r="BE36" s="33">
        <v>642.04100000000005</v>
      </c>
      <c r="BF36" s="33">
        <v>978.55899999999997</v>
      </c>
      <c r="BG36" s="33">
        <v>871.20600000000002</v>
      </c>
      <c r="BH36" s="33">
        <v>405.99599999999998</v>
      </c>
      <c r="BI36" s="33">
        <v>249.84</v>
      </c>
      <c r="BJ36" s="33"/>
      <c r="BK36" s="33">
        <v>314.51499999999999</v>
      </c>
      <c r="BL36" s="33">
        <v>853.00400000000002</v>
      </c>
      <c r="BM36" s="33">
        <v>563.35599999999999</v>
      </c>
      <c r="BN36" s="33">
        <v>1330.453</v>
      </c>
      <c r="BO36" s="33">
        <v>1990.0519999999999</v>
      </c>
      <c r="BP36" s="33">
        <v>802.25199999999995</v>
      </c>
      <c r="BQ36" s="33">
        <v>1197.7449999999999</v>
      </c>
      <c r="BR36" s="33">
        <v>1309.421</v>
      </c>
      <c r="BS36" s="33">
        <v>1645.796</v>
      </c>
      <c r="BT36" s="33">
        <v>1704.5060000000001</v>
      </c>
      <c r="BU36" s="33">
        <v>20201.891</v>
      </c>
      <c r="BV36" s="33"/>
      <c r="BW36" s="33">
        <v>6171.0309999999999</v>
      </c>
      <c r="BX36" s="33">
        <v>8613.5079999999998</v>
      </c>
      <c r="BY36" s="33">
        <v>4996.5519999999997</v>
      </c>
      <c r="BZ36" s="33">
        <v>3325.5129999999999</v>
      </c>
      <c r="CA36" s="33">
        <v>6888.5770000000002</v>
      </c>
      <c r="CB36" s="33">
        <v>4124.6750000000002</v>
      </c>
      <c r="CC36" s="33">
        <v>5086.8389999999999</v>
      </c>
      <c r="CD36" s="33">
        <v>6662.2780000000002</v>
      </c>
      <c r="CE36" s="33">
        <v>14703.846</v>
      </c>
      <c r="CF36" s="33">
        <v>12756.679</v>
      </c>
      <c r="CG36" s="33">
        <v>43669.438000000002</v>
      </c>
      <c r="CH36" s="33"/>
      <c r="CI36" s="33">
        <v>23567.705000000002</v>
      </c>
      <c r="CJ36" s="33">
        <v>30158.857</v>
      </c>
      <c r="CK36" s="33">
        <v>33947.771000000001</v>
      </c>
      <c r="CL36" s="33">
        <v>32755.955999999998</v>
      </c>
      <c r="CM36" s="33">
        <v>42510.947999999997</v>
      </c>
      <c r="CN36" s="33">
        <v>42307.629000000001</v>
      </c>
      <c r="CO36" s="33">
        <v>53738.894999999997</v>
      </c>
      <c r="CP36" s="33">
        <v>62888.194000000003</v>
      </c>
      <c r="CQ36" s="33">
        <v>83736.987000000008</v>
      </c>
      <c r="CR36" s="33">
        <v>96408.726999999999</v>
      </c>
      <c r="CS36" s="33">
        <f t="shared" ref="CS36:CS43" si="0">M36+Y36+AK36+AW36+BI36+BU36+CG36</f>
        <v>200818.03099999999</v>
      </c>
      <c r="CT36" s="22"/>
      <c r="CU36" s="9" t="s">
        <v>62</v>
      </c>
      <c r="CV36" s="36"/>
      <c r="CW36" s="36"/>
    </row>
    <row r="37" spans="1:101" x14ac:dyDescent="0.3">
      <c r="A37" s="8" t="s">
        <v>25</v>
      </c>
      <c r="B37" s="4"/>
      <c r="C37" s="22">
        <v>6724.4</v>
      </c>
      <c r="D37" s="22">
        <v>7723.027</v>
      </c>
      <c r="E37" s="22">
        <v>8788.9989999999998</v>
      </c>
      <c r="F37" s="22">
        <v>10401.742</v>
      </c>
      <c r="G37" s="22">
        <v>11492.014000000001</v>
      </c>
      <c r="H37" s="22">
        <v>14016.940999999999</v>
      </c>
      <c r="I37" s="22">
        <v>14955.772000000001</v>
      </c>
      <c r="J37" s="22">
        <v>17340.728999999999</v>
      </c>
      <c r="K37" s="33">
        <v>23348.761999999999</v>
      </c>
      <c r="L37" s="33">
        <v>31965.605</v>
      </c>
      <c r="M37" s="33">
        <v>47899.252</v>
      </c>
      <c r="N37" s="33"/>
      <c r="O37" s="33">
        <v>2131.3490000000002</v>
      </c>
      <c r="P37" s="33">
        <v>1867.5930000000001</v>
      </c>
      <c r="Q37" s="33">
        <v>2218.8629999999998</v>
      </c>
      <c r="R37" s="33">
        <v>2754.9560000000001</v>
      </c>
      <c r="S37" s="33">
        <v>3205.5250000000001</v>
      </c>
      <c r="T37" s="33">
        <v>3883.1480000000001</v>
      </c>
      <c r="U37" s="33">
        <v>4684.808</v>
      </c>
      <c r="V37" s="33">
        <v>5622.933</v>
      </c>
      <c r="W37" s="33">
        <v>4726.2780000000002</v>
      </c>
      <c r="X37" s="33">
        <v>8343.7260000000006</v>
      </c>
      <c r="Y37" s="33">
        <v>13834.918</v>
      </c>
      <c r="Z37" s="33"/>
      <c r="AA37" s="33">
        <v>12539.147999999999</v>
      </c>
      <c r="AB37" s="33">
        <v>12693.596</v>
      </c>
      <c r="AC37" s="33">
        <v>11925.892</v>
      </c>
      <c r="AD37" s="33">
        <v>14241.267</v>
      </c>
      <c r="AE37" s="33">
        <v>12971.923000000001</v>
      </c>
      <c r="AF37" s="33">
        <v>19593.11</v>
      </c>
      <c r="AG37" s="33">
        <v>27045.637999999999</v>
      </c>
      <c r="AH37" s="33">
        <v>27892.326000000001</v>
      </c>
      <c r="AI37" s="33">
        <v>31851.375</v>
      </c>
      <c r="AJ37" s="33">
        <v>46197.101000000002</v>
      </c>
      <c r="AK37" s="33">
        <v>85780.349000000002</v>
      </c>
      <c r="AL37" s="33"/>
      <c r="AM37" s="33">
        <v>1060.722</v>
      </c>
      <c r="AN37" s="33">
        <v>751.30799999999999</v>
      </c>
      <c r="AO37" s="33">
        <v>1383.0340000000001</v>
      </c>
      <c r="AP37" s="33">
        <v>2814.259</v>
      </c>
      <c r="AQ37" s="33">
        <v>3232.5369999999998</v>
      </c>
      <c r="AR37" s="33">
        <v>1764.165</v>
      </c>
      <c r="AS37" s="33">
        <v>3212.3359999999998</v>
      </c>
      <c r="AT37" s="33">
        <v>4681.6660000000002</v>
      </c>
      <c r="AU37" s="33">
        <v>5613.3940000000002</v>
      </c>
      <c r="AV37" s="33">
        <v>6056.848</v>
      </c>
      <c r="AW37" s="33">
        <v>8829.4509999999991</v>
      </c>
      <c r="AX37" s="33"/>
      <c r="AY37" s="33">
        <v>93.966999999999999</v>
      </c>
      <c r="AZ37" s="33">
        <v>98.605999999999995</v>
      </c>
      <c r="BA37" s="33">
        <v>242.64699999999999</v>
      </c>
      <c r="BB37" s="33">
        <v>497.68700000000001</v>
      </c>
      <c r="BC37" s="33">
        <v>420.26499999999999</v>
      </c>
      <c r="BD37" s="33">
        <v>202.648</v>
      </c>
      <c r="BE37" s="33">
        <v>468.04199999999997</v>
      </c>
      <c r="BF37" s="33">
        <v>1683.4829999999999</v>
      </c>
      <c r="BG37" s="33">
        <v>300.13299999999998</v>
      </c>
      <c r="BH37" s="33">
        <v>754.12</v>
      </c>
      <c r="BI37" s="33">
        <v>655.20699999999999</v>
      </c>
      <c r="BJ37" s="33"/>
      <c r="BK37" s="33">
        <v>247.62100000000001</v>
      </c>
      <c r="BL37" s="33">
        <v>890.28</v>
      </c>
      <c r="BM37" s="33">
        <v>668.13400000000001</v>
      </c>
      <c r="BN37" s="33">
        <v>719.50900000000001</v>
      </c>
      <c r="BO37" s="33">
        <v>2251.1410000000001</v>
      </c>
      <c r="BP37" s="33">
        <v>649.34199999999998</v>
      </c>
      <c r="BQ37" s="33">
        <v>1054.3900000000001</v>
      </c>
      <c r="BR37" s="33">
        <v>1630.2850000000001</v>
      </c>
      <c r="BS37" s="33">
        <v>1625.421</v>
      </c>
      <c r="BT37" s="33">
        <v>3618.0659999999998</v>
      </c>
      <c r="BU37" s="33">
        <v>41001.743999999999</v>
      </c>
      <c r="BV37" s="33"/>
      <c r="BW37" s="33">
        <v>3994.3009999999999</v>
      </c>
      <c r="BX37" s="33">
        <v>3319.5659999999998</v>
      </c>
      <c r="BY37" s="33">
        <v>4929.2309999999998</v>
      </c>
      <c r="BZ37" s="33">
        <v>5630.1109999999999</v>
      </c>
      <c r="CA37" s="33">
        <v>6187.7910000000002</v>
      </c>
      <c r="CB37" s="33">
        <v>6729.0010000000002</v>
      </c>
      <c r="CC37" s="33">
        <v>7150.0119999999997</v>
      </c>
      <c r="CD37" s="33">
        <v>9588.0429999999997</v>
      </c>
      <c r="CE37" s="33">
        <v>11380.897999999999</v>
      </c>
      <c r="CF37" s="33">
        <v>14228.072</v>
      </c>
      <c r="CG37" s="33">
        <v>26938.031999999999</v>
      </c>
      <c r="CH37" s="33"/>
      <c r="CI37" s="33">
        <v>26791.508000000002</v>
      </c>
      <c r="CJ37" s="33">
        <v>27343.975999999999</v>
      </c>
      <c r="CK37" s="33">
        <v>30156.799999999999</v>
      </c>
      <c r="CL37" s="33">
        <v>37059.531000000003</v>
      </c>
      <c r="CM37" s="33">
        <v>39761.196000000004</v>
      </c>
      <c r="CN37" s="33">
        <v>46838.355000000003</v>
      </c>
      <c r="CO37" s="33">
        <v>58570.998</v>
      </c>
      <c r="CP37" s="33">
        <v>68439.464999999997</v>
      </c>
      <c r="CQ37" s="33">
        <v>78846.261000000013</v>
      </c>
      <c r="CR37" s="33">
        <v>111163.538</v>
      </c>
      <c r="CS37" s="33">
        <f t="shared" si="0"/>
        <v>224938.95300000001</v>
      </c>
      <c r="CT37" s="22"/>
      <c r="CU37" s="9" t="s">
        <v>26</v>
      </c>
      <c r="CV37" s="36"/>
      <c r="CW37" s="36"/>
    </row>
    <row r="38" spans="1:101" x14ac:dyDescent="0.3">
      <c r="A38" s="8" t="s">
        <v>27</v>
      </c>
      <c r="B38" s="4"/>
      <c r="C38" s="22">
        <v>7019.4549999999999</v>
      </c>
      <c r="D38" s="22">
        <v>8056.0829999999996</v>
      </c>
      <c r="E38" s="22">
        <v>9357.5889999999999</v>
      </c>
      <c r="F38" s="22">
        <v>10755.117</v>
      </c>
      <c r="G38" s="22">
        <v>11884.759</v>
      </c>
      <c r="H38" s="22">
        <v>14486.072</v>
      </c>
      <c r="I38" s="22">
        <v>15444.569</v>
      </c>
      <c r="J38" s="22">
        <v>18833.18</v>
      </c>
      <c r="K38" s="33">
        <v>24110.863000000001</v>
      </c>
      <c r="L38" s="33">
        <v>33000.027000000002</v>
      </c>
      <c r="M38" s="33">
        <v>51924.999000000003</v>
      </c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>
        <v>6565.0630000000001</v>
      </c>
      <c r="Y38" s="33">
        <v>15635.762000000001</v>
      </c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>
        <v>41665.18</v>
      </c>
      <c r="AK38" s="33">
        <v>94969.653000000006</v>
      </c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>
        <v>8344.06</v>
      </c>
      <c r="AW38" s="33">
        <v>19689.769</v>
      </c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>
        <v>797.44899999999996</v>
      </c>
      <c r="BI38" s="33">
        <v>1010.3339999999999</v>
      </c>
      <c r="BJ38" s="33"/>
      <c r="BK38" s="33"/>
      <c r="BL38" s="33"/>
      <c r="BM38" s="33"/>
      <c r="BN38" s="33"/>
      <c r="BO38" s="33"/>
      <c r="BP38" s="33"/>
      <c r="BQ38" s="33"/>
      <c r="BR38" s="33"/>
      <c r="BS38" s="33"/>
      <c r="BT38" s="33">
        <v>1753.048</v>
      </c>
      <c r="BU38" s="33">
        <v>11915.8</v>
      </c>
      <c r="BV38" s="33"/>
      <c r="BW38" s="33"/>
      <c r="BX38" s="33"/>
      <c r="BY38" s="33"/>
      <c r="BZ38" s="33"/>
      <c r="CA38" s="33"/>
      <c r="CB38" s="33"/>
      <c r="CC38" s="33"/>
      <c r="CD38" s="33"/>
      <c r="CE38" s="33"/>
      <c r="CF38" s="33">
        <v>18582.949000000001</v>
      </c>
      <c r="CG38" s="33">
        <v>19134.655999999999</v>
      </c>
      <c r="CH38" s="33"/>
      <c r="CI38" s="33"/>
      <c r="CJ38" s="33"/>
      <c r="CK38" s="33"/>
      <c r="CL38" s="33"/>
      <c r="CM38" s="33"/>
      <c r="CN38" s="33"/>
      <c r="CO38" s="33"/>
      <c r="CP38" s="33"/>
      <c r="CQ38" s="33"/>
      <c r="CR38" s="33">
        <v>110707.776</v>
      </c>
      <c r="CS38" s="33">
        <f t="shared" si="0"/>
        <v>214280.97299999997</v>
      </c>
      <c r="CT38" s="22"/>
      <c r="CU38" s="9" t="s">
        <v>28</v>
      </c>
      <c r="CV38" s="36"/>
      <c r="CW38" s="36"/>
    </row>
    <row r="39" spans="1:101" x14ac:dyDescent="0.3">
      <c r="A39" s="8" t="s">
        <v>29</v>
      </c>
      <c r="B39" s="4"/>
      <c r="C39" s="22">
        <v>6932.29</v>
      </c>
      <c r="D39" s="22">
        <v>8014.8410000000003</v>
      </c>
      <c r="E39" s="22">
        <v>9160.375</v>
      </c>
      <c r="F39" s="22">
        <v>10748.94</v>
      </c>
      <c r="G39" s="22">
        <v>11773.099</v>
      </c>
      <c r="H39" s="22">
        <v>14599.638999999999</v>
      </c>
      <c r="I39" s="22">
        <v>15426.550999999999</v>
      </c>
      <c r="J39" s="22">
        <v>20188.98</v>
      </c>
      <c r="K39" s="33">
        <v>25134.946</v>
      </c>
      <c r="L39" s="33">
        <v>31918.071</v>
      </c>
      <c r="M39" s="33">
        <v>47088.122000000003</v>
      </c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>
        <v>7546.1639999999998</v>
      </c>
      <c r="Y39" s="33">
        <v>20326.458999999999</v>
      </c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>
        <v>50563.409</v>
      </c>
      <c r="AK39" s="33">
        <v>64429.487999999998</v>
      </c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>
        <v>9801.9590000000007</v>
      </c>
      <c r="AW39" s="33">
        <v>10523.75</v>
      </c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>
        <v>1408.874</v>
      </c>
      <c r="BI39" s="33">
        <v>2193.3000000000002</v>
      </c>
      <c r="BJ39" s="33"/>
      <c r="BK39" s="33"/>
      <c r="BL39" s="33"/>
      <c r="BM39" s="33"/>
      <c r="BN39" s="33"/>
      <c r="BO39" s="33"/>
      <c r="BP39" s="33"/>
      <c r="BQ39" s="33"/>
      <c r="BR39" s="33"/>
      <c r="BS39" s="33"/>
      <c r="BT39" s="33">
        <v>2755.55</v>
      </c>
      <c r="BU39" s="33">
        <v>11303.625</v>
      </c>
      <c r="BV39" s="33"/>
      <c r="BW39" s="33"/>
      <c r="BX39" s="33"/>
      <c r="BY39" s="33"/>
      <c r="BZ39" s="33"/>
      <c r="CA39" s="33"/>
      <c r="CB39" s="33"/>
      <c r="CC39" s="33"/>
      <c r="CD39" s="33"/>
      <c r="CE39" s="33"/>
      <c r="CF39" s="33">
        <v>13946.34</v>
      </c>
      <c r="CG39" s="33">
        <v>17911.804</v>
      </c>
      <c r="CH39" s="33"/>
      <c r="CI39" s="33"/>
      <c r="CJ39" s="33"/>
      <c r="CK39" s="33"/>
      <c r="CL39" s="33"/>
      <c r="CM39" s="33"/>
      <c r="CN39" s="33"/>
      <c r="CO39" s="33"/>
      <c r="CP39" s="33"/>
      <c r="CQ39" s="33"/>
      <c r="CR39" s="33">
        <v>117940.367</v>
      </c>
      <c r="CS39" s="33">
        <f t="shared" si="0"/>
        <v>173776.54800000001</v>
      </c>
      <c r="CT39" s="22"/>
      <c r="CU39" s="9" t="s">
        <v>30</v>
      </c>
      <c r="CV39" s="36"/>
      <c r="CW39" s="36"/>
    </row>
    <row r="40" spans="1:101" x14ac:dyDescent="0.3">
      <c r="A40" s="8" t="s">
        <v>31</v>
      </c>
      <c r="B40" s="4"/>
      <c r="C40" s="22">
        <v>7150.9380000000001</v>
      </c>
      <c r="D40" s="22">
        <v>9689.0669999999991</v>
      </c>
      <c r="E40" s="22">
        <v>9183.3330000000005</v>
      </c>
      <c r="F40" s="22">
        <v>10700.803</v>
      </c>
      <c r="G40" s="22">
        <v>11846.106</v>
      </c>
      <c r="H40" s="22">
        <v>15108.148000000001</v>
      </c>
      <c r="I40" s="22">
        <v>15423.567999999999</v>
      </c>
      <c r="J40" s="22">
        <v>19381.954000000002</v>
      </c>
      <c r="K40" s="33">
        <v>23046.502</v>
      </c>
      <c r="L40" s="33">
        <v>31185.618999999999</v>
      </c>
      <c r="M40" s="33">
        <v>49288.099000000002</v>
      </c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>
        <v>8767.7520000000004</v>
      </c>
      <c r="Y40" s="33">
        <v>17345.576000000001</v>
      </c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>
        <v>53190.894999999997</v>
      </c>
      <c r="AK40" s="33">
        <v>106755.018</v>
      </c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>
        <v>6598.9430000000002</v>
      </c>
      <c r="AW40" s="33">
        <v>18550.03</v>
      </c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>
        <v>822.84</v>
      </c>
      <c r="BI40" s="33">
        <v>4240.1719999999996</v>
      </c>
      <c r="BJ40" s="33"/>
      <c r="BK40" s="33"/>
      <c r="BL40" s="33"/>
      <c r="BM40" s="33"/>
      <c r="BN40" s="33"/>
      <c r="BO40" s="33"/>
      <c r="BP40" s="33"/>
      <c r="BQ40" s="33"/>
      <c r="BR40" s="33"/>
      <c r="BS40" s="33"/>
      <c r="BT40" s="33">
        <v>3397.4169999999999</v>
      </c>
      <c r="BU40" s="33">
        <v>3130.828</v>
      </c>
      <c r="BV40" s="33"/>
      <c r="BW40" s="33"/>
      <c r="BX40" s="33"/>
      <c r="BY40" s="33"/>
      <c r="BZ40" s="33"/>
      <c r="CA40" s="33"/>
      <c r="CB40" s="33"/>
      <c r="CC40" s="33"/>
      <c r="CD40" s="33"/>
      <c r="CE40" s="33"/>
      <c r="CF40" s="33">
        <v>9413.0419999999995</v>
      </c>
      <c r="CG40" s="33">
        <v>12768.347</v>
      </c>
      <c r="CH40" s="33"/>
      <c r="CI40" s="33"/>
      <c r="CJ40" s="33"/>
      <c r="CK40" s="33"/>
      <c r="CL40" s="33"/>
      <c r="CM40" s="33"/>
      <c r="CN40" s="33"/>
      <c r="CO40" s="33"/>
      <c r="CP40" s="33"/>
      <c r="CQ40" s="33"/>
      <c r="CR40" s="33">
        <v>113376.508</v>
      </c>
      <c r="CS40" s="33">
        <f t="shared" si="0"/>
        <v>212078.07</v>
      </c>
      <c r="CT40" s="22"/>
      <c r="CU40" s="9" t="s">
        <v>32</v>
      </c>
      <c r="CV40" s="36"/>
      <c r="CW40" s="36"/>
    </row>
    <row r="41" spans="1:101" x14ac:dyDescent="0.3">
      <c r="A41" s="8" t="s">
        <v>33</v>
      </c>
      <c r="B41" s="4"/>
      <c r="C41" s="22">
        <v>7354.2269999999999</v>
      </c>
      <c r="D41" s="22">
        <v>8715.0190000000002</v>
      </c>
      <c r="E41" s="22">
        <v>9729.5889999999999</v>
      </c>
      <c r="F41" s="22">
        <v>10775.998</v>
      </c>
      <c r="G41" s="22">
        <v>12455.816000000001</v>
      </c>
      <c r="H41" s="22">
        <v>14425.920999999998</v>
      </c>
      <c r="I41" s="22">
        <v>16121.32</v>
      </c>
      <c r="J41" s="22">
        <v>20488.123</v>
      </c>
      <c r="K41" s="33">
        <v>24870.985000000001</v>
      </c>
      <c r="L41" s="33">
        <v>35494.834000000003</v>
      </c>
      <c r="M41" s="33">
        <v>73100.163</v>
      </c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>
        <v>7493.7479999999996</v>
      </c>
      <c r="Y41" s="33">
        <v>12191.913</v>
      </c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>
        <v>58358.813000000002</v>
      </c>
      <c r="AK41" s="33">
        <v>127281.36500000001</v>
      </c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>
        <v>12561.938</v>
      </c>
      <c r="AW41" s="33">
        <v>20484.719000000001</v>
      </c>
      <c r="AX41" s="33"/>
      <c r="AY41" s="33"/>
      <c r="AZ41" s="33"/>
      <c r="BA41" s="33"/>
      <c r="BB41" s="33"/>
      <c r="BC41" s="33"/>
      <c r="BD41" s="33"/>
      <c r="BE41" s="33"/>
      <c r="BF41" s="33"/>
      <c r="BG41" s="33"/>
      <c r="BH41" s="33">
        <v>1544.856</v>
      </c>
      <c r="BI41" s="33">
        <v>2324.6619999999998</v>
      </c>
      <c r="BJ41" s="33"/>
      <c r="BK41" s="33"/>
      <c r="BL41" s="33"/>
      <c r="BM41" s="33"/>
      <c r="BN41" s="33"/>
      <c r="BO41" s="33"/>
      <c r="BP41" s="33"/>
      <c r="BQ41" s="33"/>
      <c r="BR41" s="33"/>
      <c r="BS41" s="33"/>
      <c r="BT41" s="33">
        <v>1987.62</v>
      </c>
      <c r="BU41" s="33">
        <v>8922.2340000000004</v>
      </c>
      <c r="BV41" s="33"/>
      <c r="BW41" s="33"/>
      <c r="BX41" s="33"/>
      <c r="BY41" s="33"/>
      <c r="BZ41" s="33"/>
      <c r="CA41" s="33"/>
      <c r="CB41" s="33"/>
      <c r="CC41" s="33"/>
      <c r="CD41" s="33"/>
      <c r="CE41" s="33"/>
      <c r="CF41" s="33">
        <v>23637.621999999999</v>
      </c>
      <c r="CG41" s="33">
        <v>16693.736000000001</v>
      </c>
      <c r="CH41" s="33"/>
      <c r="CI41" s="33"/>
      <c r="CJ41" s="33"/>
      <c r="CK41" s="33"/>
      <c r="CL41" s="33"/>
      <c r="CM41" s="33"/>
      <c r="CN41" s="33"/>
      <c r="CO41" s="33"/>
      <c r="CP41" s="33"/>
      <c r="CQ41" s="33"/>
      <c r="CR41" s="33">
        <v>141079.43100000001</v>
      </c>
      <c r="CS41" s="33">
        <f t="shared" si="0"/>
        <v>260998.79200000002</v>
      </c>
      <c r="CT41" s="22"/>
      <c r="CU41" s="9" t="s">
        <v>34</v>
      </c>
      <c r="CV41" s="36"/>
    </row>
    <row r="42" spans="1:101" x14ac:dyDescent="0.3">
      <c r="A42" s="8" t="s">
        <v>35</v>
      </c>
      <c r="B42" s="4"/>
      <c r="C42" s="22">
        <v>6975.69</v>
      </c>
      <c r="D42" s="22">
        <v>8195.8310000000001</v>
      </c>
      <c r="E42" s="22">
        <v>8852.9570000000003</v>
      </c>
      <c r="F42" s="22">
        <v>10029.329</v>
      </c>
      <c r="G42" s="22">
        <v>11622.416999999999</v>
      </c>
      <c r="H42" s="22">
        <v>13664.612000000001</v>
      </c>
      <c r="I42" s="22">
        <v>15343.918</v>
      </c>
      <c r="J42" s="22">
        <v>19500.106</v>
      </c>
      <c r="K42" s="33">
        <v>23563.316999999999</v>
      </c>
      <c r="L42" s="33">
        <v>32412.409999999996</v>
      </c>
      <c r="M42" s="33">
        <v>66317.808000000005</v>
      </c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>
        <v>7755.0889999999999</v>
      </c>
      <c r="Y42" s="33">
        <v>30941.780999999999</v>
      </c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>
        <v>40354.837</v>
      </c>
      <c r="AK42" s="33">
        <v>98547.002999999997</v>
      </c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>
        <v>7373.7330000000002</v>
      </c>
      <c r="AW42" s="33">
        <v>22372.561000000002</v>
      </c>
      <c r="AX42" s="33"/>
      <c r="AY42" s="33"/>
      <c r="AZ42" s="33"/>
      <c r="BA42" s="33"/>
      <c r="BB42" s="33"/>
      <c r="BC42" s="33"/>
      <c r="BD42" s="33"/>
      <c r="BE42" s="33"/>
      <c r="BF42" s="33"/>
      <c r="BG42" s="33"/>
      <c r="BH42" s="33">
        <v>600.28599999999994</v>
      </c>
      <c r="BI42" s="33">
        <v>9792.01</v>
      </c>
      <c r="BJ42" s="33"/>
      <c r="BK42" s="33"/>
      <c r="BL42" s="33"/>
      <c r="BM42" s="33"/>
      <c r="BN42" s="33"/>
      <c r="BO42" s="33"/>
      <c r="BP42" s="33"/>
      <c r="BQ42" s="33"/>
      <c r="BR42" s="33"/>
      <c r="BS42" s="33"/>
      <c r="BT42" s="33">
        <v>3549.3739999999998</v>
      </c>
      <c r="BU42" s="33">
        <v>51725.203999999998</v>
      </c>
      <c r="BV42" s="33"/>
      <c r="BW42" s="33"/>
      <c r="BX42" s="33"/>
      <c r="BY42" s="33"/>
      <c r="BZ42" s="33"/>
      <c r="CA42" s="33"/>
      <c r="CB42" s="33"/>
      <c r="CC42" s="33"/>
      <c r="CD42" s="33"/>
      <c r="CE42" s="33"/>
      <c r="CF42" s="33">
        <v>13656.933999999999</v>
      </c>
      <c r="CG42" s="33">
        <v>22647.071</v>
      </c>
      <c r="CH42" s="33"/>
      <c r="CI42" s="33"/>
      <c r="CJ42" s="33"/>
      <c r="CK42" s="33"/>
      <c r="CL42" s="33"/>
      <c r="CM42" s="33"/>
      <c r="CN42" s="33"/>
      <c r="CO42" s="33"/>
      <c r="CP42" s="33"/>
      <c r="CQ42" s="33"/>
      <c r="CR42" s="33">
        <v>105702.663</v>
      </c>
      <c r="CS42" s="33">
        <f t="shared" si="0"/>
        <v>302343.43799999997</v>
      </c>
      <c r="CT42" s="22"/>
      <c r="CU42" s="9" t="s">
        <v>36</v>
      </c>
      <c r="CV42" s="36"/>
    </row>
    <row r="43" spans="1:101" x14ac:dyDescent="0.3">
      <c r="A43" s="8" t="s">
        <v>37</v>
      </c>
      <c r="B43" s="4"/>
      <c r="C43" s="22">
        <v>7398.8370000000004</v>
      </c>
      <c r="D43" s="22">
        <v>8746.6080000000002</v>
      </c>
      <c r="E43" s="22">
        <v>9769.8279999999995</v>
      </c>
      <c r="F43" s="22">
        <v>11056.431</v>
      </c>
      <c r="G43" s="22">
        <v>13179.436</v>
      </c>
      <c r="H43" s="22">
        <v>14717.490000000002</v>
      </c>
      <c r="I43" s="22">
        <v>16257.751</v>
      </c>
      <c r="J43" s="22">
        <v>20714.411</v>
      </c>
      <c r="K43" s="33">
        <v>25128.605</v>
      </c>
      <c r="L43" s="33">
        <v>36446.447</v>
      </c>
      <c r="M43" s="33">
        <v>70991.065999999992</v>
      </c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>
        <v>12601.861000000001</v>
      </c>
      <c r="Y43" s="33">
        <v>22154.419000000002</v>
      </c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>
        <v>59812.591999999997</v>
      </c>
      <c r="AK43" s="33">
        <v>112699.36</v>
      </c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>
        <v>9936.2729999999992</v>
      </c>
      <c r="AW43" s="33">
        <v>19643.578000000001</v>
      </c>
      <c r="AX43" s="33"/>
      <c r="AY43" s="33"/>
      <c r="AZ43" s="33"/>
      <c r="BA43" s="33"/>
      <c r="BB43" s="33"/>
      <c r="BC43" s="33"/>
      <c r="BD43" s="33"/>
      <c r="BE43" s="33"/>
      <c r="BF43" s="33"/>
      <c r="BG43" s="33"/>
      <c r="BH43" s="33">
        <v>3539.7260000000001</v>
      </c>
      <c r="BI43" s="33">
        <v>2106.0709999999999</v>
      </c>
      <c r="BJ43" s="33"/>
      <c r="BK43" s="33"/>
      <c r="BL43" s="33"/>
      <c r="BM43" s="33"/>
      <c r="BN43" s="33"/>
      <c r="BO43" s="33"/>
      <c r="BP43" s="33"/>
      <c r="BQ43" s="33"/>
      <c r="BR43" s="33"/>
      <c r="BS43" s="33"/>
      <c r="BT43" s="33">
        <v>5062.2809999999999</v>
      </c>
      <c r="BU43" s="33">
        <v>24856.342000000001</v>
      </c>
      <c r="BV43" s="33"/>
      <c r="BW43" s="33"/>
      <c r="BX43" s="33"/>
      <c r="BY43" s="33"/>
      <c r="BZ43" s="33"/>
      <c r="CA43" s="33"/>
      <c r="CB43" s="33"/>
      <c r="CC43" s="33"/>
      <c r="CD43" s="33"/>
      <c r="CE43" s="33"/>
      <c r="CF43" s="33">
        <v>14108.123</v>
      </c>
      <c r="CG43" s="33">
        <v>33116.044000000002</v>
      </c>
      <c r="CH43" s="33"/>
      <c r="CI43" s="33"/>
      <c r="CJ43" s="33"/>
      <c r="CK43" s="33"/>
      <c r="CL43" s="33"/>
      <c r="CM43" s="33"/>
      <c r="CN43" s="33"/>
      <c r="CO43" s="33"/>
      <c r="CP43" s="33"/>
      <c r="CQ43" s="33"/>
      <c r="CR43" s="33">
        <v>141507.30300000001</v>
      </c>
      <c r="CS43" s="33">
        <f t="shared" si="0"/>
        <v>285566.88</v>
      </c>
      <c r="CT43" s="22"/>
      <c r="CU43" s="9" t="s">
        <v>38</v>
      </c>
      <c r="CV43" s="36"/>
    </row>
    <row r="44" spans="1:101" x14ac:dyDescent="0.3">
      <c r="A44" s="8" t="s">
        <v>39</v>
      </c>
      <c r="B44" s="4"/>
      <c r="C44" s="22">
        <v>7370.8090000000002</v>
      </c>
      <c r="D44" s="22">
        <v>8796.9060000000009</v>
      </c>
      <c r="E44" s="22">
        <v>9782.3559999999998</v>
      </c>
      <c r="F44" s="22">
        <v>11088.63</v>
      </c>
      <c r="G44" s="22">
        <v>12457.921</v>
      </c>
      <c r="H44" s="22">
        <v>14225.601000000001</v>
      </c>
      <c r="I44" s="22">
        <v>16399.424999999999</v>
      </c>
      <c r="J44" s="22">
        <v>20560.120999999999</v>
      </c>
      <c r="K44" s="33">
        <v>25429.524000000001</v>
      </c>
      <c r="L44" s="33">
        <v>36628.894</v>
      </c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>
        <v>16630.667000000001</v>
      </c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>
        <v>43501.567999999999</v>
      </c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>
        <v>12356.897999999999</v>
      </c>
      <c r="AW44" s="33"/>
      <c r="AX44" s="33"/>
      <c r="AY44" s="33"/>
      <c r="AZ44" s="33"/>
      <c r="BA44" s="33"/>
      <c r="BB44" s="33"/>
      <c r="BC44" s="33"/>
      <c r="BD44" s="33"/>
      <c r="BE44" s="33"/>
      <c r="BF44" s="33"/>
      <c r="BG44" s="33"/>
      <c r="BH44" s="33">
        <v>1024.152</v>
      </c>
      <c r="BI44" s="33"/>
      <c r="BJ44" s="33"/>
      <c r="BK44" s="33"/>
      <c r="BL44" s="33"/>
      <c r="BM44" s="33"/>
      <c r="BN44" s="33"/>
      <c r="BO44" s="33"/>
      <c r="BP44" s="33"/>
      <c r="BQ44" s="33"/>
      <c r="BR44" s="33"/>
      <c r="BS44" s="33"/>
      <c r="BT44" s="33">
        <v>6979.7569999999996</v>
      </c>
      <c r="BU44" s="33"/>
      <c r="BV44" s="33"/>
      <c r="BW44" s="33"/>
      <c r="BX44" s="33"/>
      <c r="BY44" s="33"/>
      <c r="BZ44" s="33"/>
      <c r="CA44" s="33"/>
      <c r="CB44" s="33"/>
      <c r="CC44" s="33"/>
      <c r="CD44" s="33"/>
      <c r="CE44" s="33"/>
      <c r="CF44" s="33">
        <v>14300.197</v>
      </c>
      <c r="CG44" s="33"/>
      <c r="CH44" s="33"/>
      <c r="CI44" s="33"/>
      <c r="CJ44" s="33"/>
      <c r="CK44" s="33"/>
      <c r="CL44" s="33"/>
      <c r="CM44" s="33"/>
      <c r="CN44" s="33"/>
      <c r="CO44" s="33"/>
      <c r="CP44" s="33"/>
      <c r="CQ44" s="33"/>
      <c r="CR44" s="33">
        <v>131422.133</v>
      </c>
      <c r="CS44" s="33"/>
      <c r="CT44" s="22"/>
      <c r="CU44" s="9" t="s">
        <v>40</v>
      </c>
      <c r="CV44" s="36"/>
    </row>
    <row r="45" spans="1:101" x14ac:dyDescent="0.3">
      <c r="A45" s="8" t="s">
        <v>41</v>
      </c>
      <c r="B45" s="4"/>
      <c r="C45" s="22">
        <v>7445.2349999999997</v>
      </c>
      <c r="D45" s="22">
        <v>8638.1970000000001</v>
      </c>
      <c r="E45" s="22">
        <v>9568.1460000000006</v>
      </c>
      <c r="F45" s="22">
        <v>10879.823</v>
      </c>
      <c r="G45" s="22">
        <v>12701.956</v>
      </c>
      <c r="H45" s="22">
        <v>14660.749</v>
      </c>
      <c r="I45" s="22">
        <v>16639.495999999999</v>
      </c>
      <c r="J45" s="22">
        <v>21491.712</v>
      </c>
      <c r="K45" s="33">
        <v>25741.742999999999</v>
      </c>
      <c r="L45" s="33">
        <v>35703.139000000003</v>
      </c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>
        <v>15168.683000000001</v>
      </c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>
        <v>44015.012000000002</v>
      </c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>
        <v>13866.569</v>
      </c>
      <c r="AW45" s="33"/>
      <c r="AX45" s="33"/>
      <c r="AY45" s="33"/>
      <c r="AZ45" s="33"/>
      <c r="BA45" s="33"/>
      <c r="BB45" s="33"/>
      <c r="BC45" s="33"/>
      <c r="BD45" s="33"/>
      <c r="BE45" s="33"/>
      <c r="BF45" s="33"/>
      <c r="BG45" s="33"/>
      <c r="BH45" s="33">
        <v>3491.6460000000002</v>
      </c>
      <c r="BI45" s="33"/>
      <c r="BJ45" s="33"/>
      <c r="BK45" s="33"/>
      <c r="BL45" s="33"/>
      <c r="BM45" s="33"/>
      <c r="BN45" s="33"/>
      <c r="BO45" s="33"/>
      <c r="BP45" s="33"/>
      <c r="BQ45" s="33"/>
      <c r="BR45" s="33"/>
      <c r="BS45" s="33"/>
      <c r="BT45" s="33">
        <v>8192.1839999999993</v>
      </c>
      <c r="BU45" s="33"/>
      <c r="BV45" s="33"/>
      <c r="BW45" s="33"/>
      <c r="BX45" s="33"/>
      <c r="BY45" s="33"/>
      <c r="BZ45" s="33"/>
      <c r="CA45" s="33"/>
      <c r="CB45" s="33"/>
      <c r="CC45" s="33"/>
      <c r="CD45" s="33"/>
      <c r="CE45" s="33"/>
      <c r="CF45" s="33">
        <v>15319.535</v>
      </c>
      <c r="CG45" s="33"/>
      <c r="CH45" s="33"/>
      <c r="CI45" s="33"/>
      <c r="CJ45" s="33"/>
      <c r="CK45" s="33"/>
      <c r="CL45" s="33"/>
      <c r="CM45" s="33"/>
      <c r="CN45" s="33"/>
      <c r="CO45" s="33"/>
      <c r="CP45" s="33"/>
      <c r="CQ45" s="33"/>
      <c r="CR45" s="33">
        <v>135756.76800000001</v>
      </c>
      <c r="CS45" s="33"/>
      <c r="CT45" s="22"/>
      <c r="CU45" s="9" t="s">
        <v>42</v>
      </c>
      <c r="CV45" s="36"/>
    </row>
    <row r="46" spans="1:101" x14ac:dyDescent="0.3">
      <c r="A46" s="8" t="s">
        <v>43</v>
      </c>
      <c r="B46" s="4"/>
      <c r="C46" s="22">
        <v>6021.326</v>
      </c>
      <c r="D46" s="22">
        <v>6952.2060000000001</v>
      </c>
      <c r="E46" s="22">
        <v>7809.9160000000002</v>
      </c>
      <c r="F46" s="22">
        <v>8840.9050000000007</v>
      </c>
      <c r="G46" s="22">
        <v>10370.393</v>
      </c>
      <c r="H46" s="22">
        <v>12437.102999999999</v>
      </c>
      <c r="I46" s="22">
        <v>13453.954</v>
      </c>
      <c r="J46" s="22">
        <v>17570.282999999999</v>
      </c>
      <c r="K46" s="33">
        <v>20692.483</v>
      </c>
      <c r="L46" s="33">
        <v>28343.401999999998</v>
      </c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>
        <v>34014.095999999998</v>
      </c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>
        <v>101583.984</v>
      </c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>
        <v>40435.368000000002</v>
      </c>
      <c r="AW46" s="33"/>
      <c r="AX46" s="33"/>
      <c r="AY46" s="33"/>
      <c r="AZ46" s="33"/>
      <c r="BA46" s="33"/>
      <c r="BB46" s="33"/>
      <c r="BC46" s="33"/>
      <c r="BD46" s="33"/>
      <c r="BE46" s="33"/>
      <c r="BF46" s="33"/>
      <c r="BG46" s="33"/>
      <c r="BH46" s="33">
        <v>11102.134</v>
      </c>
      <c r="BI46" s="33"/>
      <c r="BJ46" s="33"/>
      <c r="BK46" s="33"/>
      <c r="BL46" s="33"/>
      <c r="BM46" s="33"/>
      <c r="BN46" s="33"/>
      <c r="BO46" s="33"/>
      <c r="BP46" s="33"/>
      <c r="BQ46" s="33"/>
      <c r="BR46" s="33"/>
      <c r="BS46" s="33"/>
      <c r="BT46" s="33">
        <v>60277.794999999998</v>
      </c>
      <c r="BU46" s="33"/>
      <c r="BV46" s="33"/>
      <c r="BW46" s="33"/>
      <c r="BX46" s="33"/>
      <c r="BY46" s="33"/>
      <c r="BZ46" s="33"/>
      <c r="CA46" s="33"/>
      <c r="CB46" s="33"/>
      <c r="CC46" s="33"/>
      <c r="CD46" s="33"/>
      <c r="CE46" s="33"/>
      <c r="CF46" s="33">
        <v>8959.7389999999996</v>
      </c>
      <c r="CG46" s="33"/>
      <c r="CH46" s="33"/>
      <c r="CI46" s="33"/>
      <c r="CJ46" s="33"/>
      <c r="CK46" s="33"/>
      <c r="CL46" s="33"/>
      <c r="CM46" s="33"/>
      <c r="CN46" s="33"/>
      <c r="CO46" s="33"/>
      <c r="CP46" s="33"/>
      <c r="CQ46" s="33"/>
      <c r="CR46" s="33">
        <v>284716.51799999998</v>
      </c>
      <c r="CS46" s="33"/>
      <c r="CT46" s="22"/>
      <c r="CU46" s="9" t="s">
        <v>44</v>
      </c>
      <c r="CV46" s="36"/>
    </row>
    <row r="47" spans="1:101" x14ac:dyDescent="0.3">
      <c r="A47" s="29"/>
      <c r="B47" s="4"/>
      <c r="C47" s="22"/>
      <c r="D47" s="22"/>
      <c r="E47" s="23"/>
      <c r="F47" s="23"/>
      <c r="G47" s="23"/>
      <c r="H47" s="23"/>
      <c r="I47" s="23"/>
      <c r="J47" s="23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3"/>
      <c r="AN47" s="33"/>
      <c r="AO47" s="33"/>
      <c r="AP47" s="33"/>
      <c r="AQ47" s="33"/>
      <c r="AR47" s="33"/>
      <c r="AS47" s="33"/>
      <c r="AT47" s="33"/>
      <c r="AU47" s="33"/>
      <c r="AV47" s="34"/>
      <c r="AW47" s="33"/>
      <c r="AX47" s="33"/>
      <c r="AY47" s="33"/>
      <c r="AZ47" s="33"/>
      <c r="BA47" s="33"/>
      <c r="BB47" s="33"/>
      <c r="BC47" s="33"/>
      <c r="BD47" s="33"/>
      <c r="BE47" s="33"/>
      <c r="BF47" s="33"/>
      <c r="BG47" s="33"/>
      <c r="BH47" s="34"/>
      <c r="BI47" s="33"/>
      <c r="BJ47" s="33"/>
      <c r="BK47" s="33"/>
      <c r="BL47" s="33"/>
      <c r="BM47" s="33"/>
      <c r="BN47" s="33"/>
      <c r="BO47" s="33"/>
      <c r="BP47" s="33"/>
      <c r="BQ47" s="33"/>
      <c r="BR47" s="33"/>
      <c r="BS47" s="33"/>
      <c r="BT47" s="34"/>
      <c r="BU47" s="33"/>
      <c r="BV47" s="33"/>
      <c r="BW47" s="34"/>
      <c r="BX47" s="34"/>
      <c r="BY47" s="34"/>
      <c r="BZ47" s="34"/>
      <c r="CA47" s="34"/>
      <c r="CB47" s="34"/>
      <c r="CC47" s="34"/>
      <c r="CD47" s="34"/>
      <c r="CE47" s="34"/>
      <c r="CF47" s="34"/>
      <c r="CG47" s="34"/>
      <c r="CH47" s="34"/>
      <c r="CI47" s="33"/>
      <c r="CJ47" s="33"/>
      <c r="CK47" s="33"/>
      <c r="CL47" s="33"/>
      <c r="CM47" s="33"/>
      <c r="CN47" s="33"/>
      <c r="CO47" s="33"/>
      <c r="CP47" s="33"/>
      <c r="CQ47" s="33"/>
      <c r="CR47" s="33"/>
      <c r="CS47" s="33"/>
      <c r="CT47" s="22"/>
      <c r="CU47" s="9"/>
    </row>
    <row r="48" spans="1:101" x14ac:dyDescent="0.3">
      <c r="A48" s="13" t="s">
        <v>45</v>
      </c>
      <c r="B48" s="14"/>
      <c r="C48" s="24">
        <v>85751.22</v>
      </c>
      <c r="D48" s="24">
        <v>101190.91800000001</v>
      </c>
      <c r="E48" s="24">
        <v>112541.72599999997</v>
      </c>
      <c r="F48" s="24">
        <v>129296.518</v>
      </c>
      <c r="G48" s="24">
        <v>146088.12200000003</v>
      </c>
      <c r="H48" s="24">
        <v>173552.77600000001</v>
      </c>
      <c r="I48" s="24">
        <v>189405.98299999998</v>
      </c>
      <c r="J48" s="24">
        <v>235282.31199999998</v>
      </c>
      <c r="K48" s="35">
        <v>292937.41500000004</v>
      </c>
      <c r="L48" s="35">
        <f>+L35+L36+L37+L39+L38+L40+L41+L42+L43+L44+L45+L46</f>
        <v>403658.35099999997</v>
      </c>
      <c r="M48" s="35">
        <f>SUM(M35:M43)</f>
        <v>510405.75000000006</v>
      </c>
      <c r="N48" s="35"/>
      <c r="O48" s="35">
        <v>32797.258999999998</v>
      </c>
      <c r="P48" s="35">
        <v>32893.601999999999</v>
      </c>
      <c r="Q48" s="35">
        <v>36386.231999999996</v>
      </c>
      <c r="R48" s="35">
        <v>40800.578999999998</v>
      </c>
      <c r="S48" s="35">
        <v>45563.391000000003</v>
      </c>
      <c r="T48" s="35">
        <v>54100.120999999999</v>
      </c>
      <c r="U48" s="35">
        <v>63600.358</v>
      </c>
      <c r="V48" s="35">
        <v>71946.002999999997</v>
      </c>
      <c r="W48" s="35">
        <v>84362.536000000007</v>
      </c>
      <c r="X48" s="35">
        <f>+X35+X36+X37+X39+X38+X40+X41+X42+X43+X44+X45+X46</f>
        <v>133454.891</v>
      </c>
      <c r="Y48" s="35">
        <f>SUM(Y35:Y43)</f>
        <v>149059.435</v>
      </c>
      <c r="Z48" s="35"/>
      <c r="AA48" s="35">
        <v>80022.099999999991</v>
      </c>
      <c r="AB48" s="35">
        <v>97185.344999999987</v>
      </c>
      <c r="AC48" s="35">
        <v>110912.511</v>
      </c>
      <c r="AD48" s="35">
        <v>124959.486</v>
      </c>
      <c r="AE48" s="35">
        <v>138783.5</v>
      </c>
      <c r="AF48" s="35">
        <v>167465.20600000001</v>
      </c>
      <c r="AG48" s="35">
        <v>204054.24300000002</v>
      </c>
      <c r="AH48" s="35">
        <v>242582.52599999998</v>
      </c>
      <c r="AI48" s="35">
        <v>306081.34500000003</v>
      </c>
      <c r="AJ48" s="35">
        <f>+AJ35+AJ36+AJ37+AJ39+AJ38+AJ40+AJ41+AJ42+AJ43+AJ44+AJ45+AJ46</f>
        <v>626828.02399999998</v>
      </c>
      <c r="AK48" s="35">
        <f>SUM(AK35:AK43)</f>
        <v>828681.04500000004</v>
      </c>
      <c r="AL48" s="35"/>
      <c r="AM48" s="35">
        <v>14532.771000000001</v>
      </c>
      <c r="AN48" s="35">
        <v>15618.815999999999</v>
      </c>
      <c r="AO48" s="35">
        <v>22293.958999999995</v>
      </c>
      <c r="AP48" s="35">
        <v>27007.989000000001</v>
      </c>
      <c r="AQ48" s="35">
        <v>29934.173000000003</v>
      </c>
      <c r="AR48" s="35">
        <v>28880.491000000002</v>
      </c>
      <c r="AS48" s="35">
        <v>37399.209000000003</v>
      </c>
      <c r="AT48" s="35">
        <v>52198.69</v>
      </c>
      <c r="AU48" s="35">
        <v>50767.341000000008</v>
      </c>
      <c r="AV48" s="35">
        <f>+AV35+AV36+AV37+AV39+AV38+AV40+AV41+AV42+AV43+AV44+AV45+AV46</f>
        <v>131281.63</v>
      </c>
      <c r="AW48" s="35">
        <f>SUM(AW35:AW43)</f>
        <v>127619.041</v>
      </c>
      <c r="AX48" s="35"/>
      <c r="AY48" s="35">
        <v>2667.8799999999997</v>
      </c>
      <c r="AZ48" s="35">
        <v>2581.54</v>
      </c>
      <c r="BA48" s="35">
        <v>3784.1109999999999</v>
      </c>
      <c r="BB48" s="35">
        <v>4268.4830000000002</v>
      </c>
      <c r="BC48" s="35">
        <v>5553.3389999999999</v>
      </c>
      <c r="BD48" s="35">
        <v>4215.4689999999991</v>
      </c>
      <c r="BE48" s="35">
        <v>7399.4270000000006</v>
      </c>
      <c r="BF48" s="35">
        <v>10735.117</v>
      </c>
      <c r="BG48" s="35">
        <v>11247.47</v>
      </c>
      <c r="BH48" s="35">
        <f t="shared" ref="BH48:CR48" si="1">+BH35+BH36+BH37+BH39+BH38+BH40+BH41+BH42+BH43+BH44+BH45+BH46</f>
        <v>25492.078999999998</v>
      </c>
      <c r="BI48" s="35">
        <f>SUM(BI35:BI43)</f>
        <v>22572.694</v>
      </c>
      <c r="BJ48" s="35"/>
      <c r="BK48" s="35">
        <f t="shared" si="1"/>
        <v>709.11400000000003</v>
      </c>
      <c r="BL48" s="35">
        <f t="shared" si="1"/>
        <v>2219.9179999999997</v>
      </c>
      <c r="BM48" s="35">
        <f t="shared" si="1"/>
        <v>2725.1260000000002</v>
      </c>
      <c r="BN48" s="35">
        <f t="shared" si="1"/>
        <v>2751.652</v>
      </c>
      <c r="BO48" s="35">
        <f t="shared" si="1"/>
        <v>4586.0810000000001</v>
      </c>
      <c r="BP48" s="35">
        <f t="shared" si="1"/>
        <v>2578.3829999999998</v>
      </c>
      <c r="BQ48" s="35">
        <f t="shared" si="1"/>
        <v>3349.1270000000004</v>
      </c>
      <c r="BR48" s="35">
        <f t="shared" si="1"/>
        <v>4457.3100000000004</v>
      </c>
      <c r="BS48" s="35">
        <f t="shared" si="1"/>
        <v>8917.0930000000008</v>
      </c>
      <c r="BT48" s="35">
        <f t="shared" si="1"/>
        <v>101977.891</v>
      </c>
      <c r="BU48" s="35">
        <f>SUM(BU35:BU43)</f>
        <v>175311.41399999999</v>
      </c>
      <c r="BV48" s="35"/>
      <c r="BW48" s="35">
        <f t="shared" si="1"/>
        <v>13968.63</v>
      </c>
      <c r="BX48" s="35">
        <f t="shared" si="1"/>
        <v>17323.784</v>
      </c>
      <c r="BY48" s="35">
        <f t="shared" si="1"/>
        <v>15148.171999999999</v>
      </c>
      <c r="BZ48" s="35">
        <f t="shared" si="1"/>
        <v>13971.521000000001</v>
      </c>
      <c r="CA48" s="35">
        <f t="shared" si="1"/>
        <v>18091.378000000001</v>
      </c>
      <c r="CB48" s="35">
        <f t="shared" si="1"/>
        <v>16466.155999999999</v>
      </c>
      <c r="CC48" s="35">
        <f t="shared" si="1"/>
        <v>18824.420999999998</v>
      </c>
      <c r="CD48" s="35">
        <f t="shared" si="1"/>
        <v>22277.298999999999</v>
      </c>
      <c r="CE48" s="35">
        <f t="shared" si="1"/>
        <v>33363.631000000001</v>
      </c>
      <c r="CF48" s="35">
        <f t="shared" si="1"/>
        <v>180852.27</v>
      </c>
      <c r="CG48" s="35">
        <f>SUM(CG35:CG43)</f>
        <v>207110.52299999999</v>
      </c>
      <c r="CH48" s="35"/>
      <c r="CI48" s="35">
        <f t="shared" si="1"/>
        <v>72853.240000000005</v>
      </c>
      <c r="CJ48" s="35">
        <f t="shared" si="1"/>
        <v>83849.84599999999</v>
      </c>
      <c r="CK48" s="35">
        <f t="shared" si="1"/>
        <v>95037.413</v>
      </c>
      <c r="CL48" s="35">
        <f t="shared" si="1"/>
        <v>105816.742</v>
      </c>
      <c r="CM48" s="35">
        <f t="shared" si="1"/>
        <v>118613.92300000001</v>
      </c>
      <c r="CN48" s="35">
        <f t="shared" si="1"/>
        <v>131667.35200000001</v>
      </c>
      <c r="CO48" s="35">
        <f t="shared" si="1"/>
        <v>159656.84699999998</v>
      </c>
      <c r="CP48" s="35">
        <f t="shared" si="1"/>
        <v>187859.12099999998</v>
      </c>
      <c r="CQ48" s="35">
        <f t="shared" si="1"/>
        <v>254443.10800000001</v>
      </c>
      <c r="CR48" s="35">
        <f t="shared" si="1"/>
        <v>1603545.1359999997</v>
      </c>
      <c r="CS48" s="35">
        <f>SUM(M48+Y48+AK48+AW48+BI48+BU48+CG48)</f>
        <v>2020759.9019999998</v>
      </c>
      <c r="CT48" s="24"/>
      <c r="CU48" s="25" t="s">
        <v>20</v>
      </c>
    </row>
    <row r="49" spans="1:99" x14ac:dyDescent="0.3">
      <c r="A49" s="31" t="s">
        <v>66</v>
      </c>
      <c r="B49" s="4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X49" s="41" t="s">
        <v>65</v>
      </c>
      <c r="BY49" s="41"/>
      <c r="BZ49" s="41"/>
      <c r="CA49" s="41"/>
      <c r="CB49" s="41"/>
      <c r="CC49" s="41"/>
      <c r="CD49" s="41"/>
      <c r="CE49" s="41"/>
      <c r="CF49" s="41"/>
      <c r="CG49" s="41"/>
      <c r="CH49" s="41"/>
      <c r="CI49" s="41"/>
      <c r="CJ49" s="41"/>
      <c r="CK49" s="41"/>
      <c r="CL49" s="41"/>
      <c r="CM49" s="41"/>
      <c r="CN49" s="41"/>
      <c r="CO49" s="41"/>
      <c r="CP49" s="41"/>
      <c r="CQ49" s="41"/>
      <c r="CR49" s="41"/>
      <c r="CS49" s="41"/>
      <c r="CT49" s="41"/>
      <c r="CU49" s="41"/>
    </row>
    <row r="50" spans="1:99" x14ac:dyDescent="0.3">
      <c r="A50" s="12" t="s">
        <v>63</v>
      </c>
      <c r="BX50" s="42" t="s">
        <v>64</v>
      </c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</row>
    <row r="52" spans="1:99" x14ac:dyDescent="0.3"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36"/>
      <c r="BG52" s="36"/>
      <c r="BH52" s="36"/>
      <c r="BI52" s="36"/>
      <c r="BJ52" s="36"/>
      <c r="BK52" s="36"/>
      <c r="BL52" s="36"/>
      <c r="BM52" s="36"/>
      <c r="BN52" s="36"/>
      <c r="BO52" s="36"/>
      <c r="BP52" s="36"/>
      <c r="BQ52" s="36"/>
      <c r="BR52" s="36"/>
      <c r="BS52" s="36"/>
      <c r="BT52" s="36"/>
      <c r="BU52" s="36"/>
      <c r="BV52" s="36"/>
      <c r="BW52" s="36"/>
      <c r="BX52" s="36"/>
      <c r="BY52" s="36"/>
      <c r="BZ52" s="36"/>
      <c r="CA52" s="36"/>
      <c r="CB52" s="36"/>
      <c r="CC52" s="36"/>
      <c r="CD52" s="36"/>
      <c r="CE52" s="36"/>
      <c r="CF52" s="36"/>
      <c r="CG52" s="36"/>
    </row>
    <row r="53" spans="1:99" x14ac:dyDescent="0.3"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36"/>
      <c r="BM53" s="36"/>
      <c r="BN53" s="36"/>
      <c r="BO53" s="36"/>
      <c r="BP53" s="36"/>
      <c r="BQ53" s="36"/>
      <c r="BR53" s="36"/>
      <c r="BS53" s="36"/>
      <c r="BT53" s="36"/>
      <c r="BU53" s="36"/>
      <c r="BV53" s="36"/>
      <c r="BW53" s="36"/>
      <c r="BX53" s="36"/>
      <c r="BY53" s="36"/>
      <c r="BZ53" s="36"/>
      <c r="CA53" s="36"/>
      <c r="CB53" s="36"/>
      <c r="CC53" s="36"/>
      <c r="CD53" s="36"/>
      <c r="CE53" s="36"/>
      <c r="CF53" s="36"/>
      <c r="CG53" s="36"/>
      <c r="CR53" s="36"/>
    </row>
    <row r="54" spans="1:99" x14ac:dyDescent="0.3">
      <c r="CR54" s="36"/>
      <c r="CS54" s="36"/>
    </row>
    <row r="80" spans="1:1" x14ac:dyDescent="0.3">
      <c r="A80" s="3">
        <v>1000</v>
      </c>
    </row>
  </sheetData>
  <mergeCells count="36">
    <mergeCell ref="C30:M30"/>
    <mergeCell ref="C31:M31"/>
    <mergeCell ref="O30:Y30"/>
    <mergeCell ref="O31:Y31"/>
    <mergeCell ref="AA30:AK30"/>
    <mergeCell ref="AA31:AK31"/>
    <mergeCell ref="C4:BG4"/>
    <mergeCell ref="C5:M5"/>
    <mergeCell ref="C6:M6"/>
    <mergeCell ref="O5:Y5"/>
    <mergeCell ref="O6:Y6"/>
    <mergeCell ref="AA6:AK6"/>
    <mergeCell ref="AA5:AK5"/>
    <mergeCell ref="AM5:AW5"/>
    <mergeCell ref="AM6:AW6"/>
    <mergeCell ref="BX49:CU49"/>
    <mergeCell ref="BX50:CU50"/>
    <mergeCell ref="BX24:CU24"/>
    <mergeCell ref="AY31:BI31"/>
    <mergeCell ref="AY30:BI30"/>
    <mergeCell ref="BK31:BU31"/>
    <mergeCell ref="BW30:CG30"/>
    <mergeCell ref="BW31:CG31"/>
    <mergeCell ref="AM31:AW31"/>
    <mergeCell ref="AM30:AW30"/>
    <mergeCell ref="AY6:BI6"/>
    <mergeCell ref="AY5:BI5"/>
    <mergeCell ref="BK5:BU5"/>
    <mergeCell ref="BK6:BU6"/>
    <mergeCell ref="BK30:BU30"/>
    <mergeCell ref="CI5:CS5"/>
    <mergeCell ref="CI6:CS6"/>
    <mergeCell ref="CI30:CS30"/>
    <mergeCell ref="CI31:CS31"/>
    <mergeCell ref="BW5:CG5"/>
    <mergeCell ref="BW6:CG6"/>
  </mergeCells>
  <pageMargins left="0.7" right="0.7" top="0.75" bottom="0.75" header="0.3" footer="0.3"/>
  <pageSetup paperSize="9"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Tablo 6.4-5</vt:lpstr>
      <vt:lpstr>'Tablo 6.4-5'!Yazdırma_Alanı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Uğur AVŞAR</dc:creator>
  <cp:lastModifiedBy>MUBİNA ERDOĞDU</cp:lastModifiedBy>
  <cp:lastPrinted>2020-02-20T13:15:50Z</cp:lastPrinted>
  <dcterms:created xsi:type="dcterms:W3CDTF">2014-04-18T07:27:29Z</dcterms:created>
  <dcterms:modified xsi:type="dcterms:W3CDTF">2023-01-05T06:26:18Z</dcterms:modified>
</cp:coreProperties>
</file>